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95" windowHeight="7935"/>
  </bookViews>
  <sheets>
    <sheet name="Long Detail" sheetId="1" r:id="rId1"/>
    <sheet name="Short Summary" sheetId="2" r:id="rId2"/>
  </sheets>
  <definedNames>
    <definedName name="_xlnm.Print_Area" localSheetId="0">'Long Detail'!$A$1:$H$710</definedName>
    <definedName name="_xlnm.Print_Area" localSheetId="1">'Short Summary'!$A$1:$E$250</definedName>
    <definedName name="_xlnm.Print_Titles" localSheetId="0">'Long Detail'!$4:$4</definedName>
  </definedNames>
  <calcPr calcId="145621"/>
</workbook>
</file>

<file path=xl/calcChain.xml><?xml version="1.0" encoding="utf-8"?>
<calcChain xmlns="http://schemas.openxmlformats.org/spreadsheetml/2006/main">
  <c r="B94" i="2" l="1"/>
  <c r="H704" i="1"/>
  <c r="D669" i="1"/>
  <c r="E669" i="1"/>
  <c r="G669" i="1" s="1"/>
  <c r="D670" i="1"/>
  <c r="E670" i="1"/>
  <c r="G670" i="1" s="1"/>
  <c r="G694" i="1"/>
  <c r="H699" i="1" s="1"/>
  <c r="G695" i="1"/>
  <c r="G696" i="1"/>
  <c r="G697" i="1"/>
  <c r="G698" i="1"/>
  <c r="G700" i="1"/>
  <c r="H702" i="1" s="1"/>
  <c r="G701" i="1"/>
  <c r="G703" i="1"/>
  <c r="G705" i="1"/>
  <c r="H706" i="1" s="1"/>
  <c r="G6" i="1"/>
  <c r="G8" i="1"/>
  <c r="G527" i="1"/>
  <c r="G12" i="1"/>
  <c r="G13" i="1"/>
  <c r="G5" i="1"/>
  <c r="G7" i="1"/>
  <c r="G91" i="1"/>
  <c r="G101" i="1"/>
  <c r="G103" i="1"/>
  <c r="G241" i="1"/>
  <c r="G242" i="1"/>
  <c r="G365" i="1"/>
  <c r="G367" i="1"/>
  <c r="G429" i="1"/>
  <c r="G128" i="1"/>
  <c r="G106" i="1"/>
  <c r="H107" i="1" s="1"/>
  <c r="G100" i="1"/>
  <c r="G102" i="1"/>
  <c r="G364" i="1"/>
  <c r="G366" i="1"/>
  <c r="G90" i="1"/>
  <c r="G92" i="1"/>
  <c r="G389" i="1"/>
  <c r="G390" i="1"/>
  <c r="G381" i="1"/>
  <c r="G382" i="1"/>
  <c r="G371" i="1"/>
  <c r="G372" i="1"/>
  <c r="G112" i="1"/>
  <c r="G113" i="1"/>
  <c r="G254" i="1"/>
  <c r="G255" i="1"/>
  <c r="G205" i="1"/>
  <c r="G206" i="1"/>
  <c r="G403" i="1"/>
  <c r="G404" i="1"/>
  <c r="G180" i="1"/>
  <c r="G181" i="1"/>
  <c r="G353" i="1"/>
  <c r="G354" i="1"/>
  <c r="G195" i="1"/>
  <c r="G196" i="1"/>
  <c r="G126" i="1"/>
  <c r="G322" i="1"/>
  <c r="G323" i="1"/>
  <c r="G149" i="1"/>
  <c r="G150" i="1"/>
  <c r="G272" i="1"/>
  <c r="G273" i="1"/>
  <c r="G46" i="1"/>
  <c r="G47" i="1"/>
  <c r="G253" i="1"/>
  <c r="G58" i="1"/>
  <c r="G59" i="1"/>
  <c r="G270" i="1"/>
  <c r="G32" i="1"/>
  <c r="G502" i="1"/>
  <c r="G15" i="1"/>
  <c r="G312" i="1"/>
  <c r="G436" i="1"/>
  <c r="G426" i="1"/>
  <c r="G428" i="1"/>
  <c r="G145" i="1"/>
  <c r="G147" i="1"/>
  <c r="G269" i="1"/>
  <c r="G125" i="1"/>
  <c r="G352" i="1"/>
  <c r="G194" i="1"/>
  <c r="G111" i="1"/>
  <c r="G319" i="1"/>
  <c r="G321" i="1"/>
  <c r="G401" i="1"/>
  <c r="G402" i="1"/>
  <c r="G202" i="1"/>
  <c r="G204" i="1"/>
  <c r="G177" i="1"/>
  <c r="G179" i="1"/>
  <c r="G380" i="1"/>
  <c r="G370" i="1"/>
  <c r="G361" i="1"/>
  <c r="G52" i="1"/>
  <c r="G425" i="1"/>
  <c r="G427" i="1"/>
  <c r="G268" i="1"/>
  <c r="G271" i="1"/>
  <c r="G144" i="1"/>
  <c r="G146" i="1"/>
  <c r="G318" i="1"/>
  <c r="G320" i="1"/>
  <c r="G201" i="1"/>
  <c r="G203" i="1"/>
  <c r="G176" i="1"/>
  <c r="G178" i="1"/>
  <c r="G499" i="1"/>
  <c r="G501" i="1"/>
  <c r="G498" i="1"/>
  <c r="G500" i="1"/>
  <c r="G398" i="1"/>
  <c r="G400" i="1"/>
  <c r="G311" i="1"/>
  <c r="G199" i="1"/>
  <c r="G200" i="1"/>
  <c r="G174" i="1"/>
  <c r="G175" i="1"/>
  <c r="G387" i="1"/>
  <c r="G388" i="1"/>
  <c r="G397" i="1"/>
  <c r="G399" i="1"/>
  <c r="G595" i="1"/>
  <c r="G596" i="1"/>
  <c r="G599" i="1"/>
  <c r="G601" i="1"/>
  <c r="G594" i="1"/>
  <c r="G598" i="1"/>
  <c r="G600" i="1"/>
  <c r="G495" i="1"/>
  <c r="G497" i="1"/>
  <c r="G520" i="1"/>
  <c r="G521" i="1"/>
  <c r="G494" i="1"/>
  <c r="G496" i="1"/>
  <c r="G459" i="1"/>
  <c r="G461" i="1"/>
  <c r="G470" i="1"/>
  <c r="G472" i="1"/>
  <c r="G490" i="1"/>
  <c r="G491" i="1"/>
  <c r="G458" i="1"/>
  <c r="G460" i="1"/>
  <c r="G469" i="1"/>
  <c r="G471" i="1"/>
  <c r="G489" i="1"/>
  <c r="G442" i="1"/>
  <c r="G493" i="1"/>
  <c r="G89" i="1"/>
  <c r="G236" i="1"/>
  <c r="G238" i="1"/>
  <c r="G422" i="1"/>
  <c r="G424" i="1"/>
  <c r="G122" i="1"/>
  <c r="G124" i="1"/>
  <c r="G30" i="1"/>
  <c r="H31" i="1" s="1"/>
  <c r="G235" i="1"/>
  <c r="G237" i="1"/>
  <c r="G421" i="1"/>
  <c r="G423" i="1"/>
  <c r="G121" i="1"/>
  <c r="G123" i="1"/>
  <c r="G64" i="1"/>
  <c r="G66" i="1"/>
  <c r="G190" i="1"/>
  <c r="G85" i="1"/>
  <c r="G87" i="1"/>
  <c r="G131" i="1"/>
  <c r="G133" i="1"/>
  <c r="G189" i="1"/>
  <c r="G192" i="1"/>
  <c r="G63" i="1"/>
  <c r="G65" i="1"/>
  <c r="G369" i="1"/>
  <c r="G420" i="1"/>
  <c r="G84" i="1"/>
  <c r="G86" i="1"/>
  <c r="D624" i="1"/>
  <c r="D620" i="1" s="1"/>
  <c r="E624" i="1"/>
  <c r="G564" i="1"/>
  <c r="G679" i="1"/>
  <c r="G589" i="1"/>
  <c r="G578" i="1"/>
  <c r="G435" i="1"/>
  <c r="G130" i="1"/>
  <c r="G132" i="1"/>
  <c r="G188" i="1"/>
  <c r="G191" i="1"/>
  <c r="G566" i="1"/>
  <c r="G568" i="1"/>
  <c r="G559" i="1"/>
  <c r="G561" i="1"/>
  <c r="G565" i="1"/>
  <c r="G567" i="1"/>
  <c r="G558" i="1"/>
  <c r="G560" i="1"/>
  <c r="G391" i="1"/>
  <c r="G392" i="1"/>
  <c r="G383" i="1"/>
  <c r="G384" i="1"/>
  <c r="G373" i="1"/>
  <c r="G374" i="1"/>
  <c r="G115" i="1"/>
  <c r="G116" i="1"/>
  <c r="G95" i="1"/>
  <c r="G96" i="1"/>
  <c r="G275" i="1"/>
  <c r="G356" i="1"/>
  <c r="G183" i="1"/>
  <c r="G185" i="1"/>
  <c r="G54" i="1"/>
  <c r="G56" i="1"/>
  <c r="G50" i="1"/>
  <c r="G473" i="1"/>
  <c r="G552" i="1"/>
  <c r="G68" i="1"/>
  <c r="G69" i="1"/>
  <c r="G16" i="1"/>
  <c r="G239" i="1"/>
  <c r="G240" i="1"/>
  <c r="G94" i="1"/>
  <c r="G313" i="1"/>
  <c r="G437" i="1"/>
  <c r="G438" i="1"/>
  <c r="G274" i="1"/>
  <c r="G127" i="1"/>
  <c r="G151" i="1"/>
  <c r="G152" i="1"/>
  <c r="G355" i="1"/>
  <c r="G197" i="1"/>
  <c r="G324" i="1"/>
  <c r="G405" i="1"/>
  <c r="G182" i="1"/>
  <c r="G184" i="1"/>
  <c r="G362" i="1"/>
  <c r="G363" i="1"/>
  <c r="G53" i="1"/>
  <c r="G55" i="1"/>
  <c r="G602" i="1"/>
  <c r="G603" i="1"/>
  <c r="G503" i="1"/>
  <c r="G504" i="1"/>
  <c r="G48" i="1"/>
  <c r="G49" i="1"/>
  <c r="G256" i="1"/>
  <c r="G643" i="1"/>
  <c r="G644" i="1"/>
  <c r="G640" i="1"/>
  <c r="G641" i="1"/>
  <c r="G636" i="1"/>
  <c r="G638" i="1"/>
  <c r="G631" i="1"/>
  <c r="G632" i="1"/>
  <c r="G630" i="1"/>
  <c r="G412" i="1"/>
  <c r="G148" i="1"/>
  <c r="G646" i="1"/>
  <c r="G619" i="1"/>
  <c r="G621" i="1"/>
  <c r="G635" i="1"/>
  <c r="G637" i="1"/>
  <c r="G628" i="1"/>
  <c r="H629" i="1" s="1"/>
  <c r="G478" i="1"/>
  <c r="G651" i="1"/>
  <c r="H652" i="1" s="1"/>
  <c r="G533" i="1"/>
  <c r="G534" i="1"/>
  <c r="G531" i="1"/>
  <c r="G532" i="1"/>
  <c r="G528" i="1"/>
  <c r="G529" i="1"/>
  <c r="G26" i="1"/>
  <c r="G27" i="1"/>
  <c r="G685" i="1"/>
  <c r="G686" i="1"/>
  <c r="G648" i="1"/>
  <c r="G649" i="1"/>
  <c r="G665" i="1"/>
  <c r="G440" i="1"/>
  <c r="G441" i="1"/>
  <c r="G550" i="1"/>
  <c r="G551" i="1"/>
  <c r="G76" i="1"/>
  <c r="G633" i="1"/>
  <c r="G450" i="1"/>
  <c r="G451" i="1"/>
  <c r="G676" i="1"/>
  <c r="G677" i="1"/>
  <c r="G658" i="1"/>
  <c r="G657" i="1"/>
  <c r="G663" i="1"/>
  <c r="G664" i="1"/>
  <c r="G23" i="1"/>
  <c r="G674" i="1"/>
  <c r="G525" i="1"/>
  <c r="G615" i="1"/>
  <c r="G653" i="1"/>
  <c r="G114" i="1"/>
  <c r="G480" i="1"/>
  <c r="G70" i="1"/>
  <c r="G62" i="1"/>
  <c r="G83" i="1"/>
  <c r="G536" i="1"/>
  <c r="G538" i="1"/>
  <c r="G539" i="1"/>
  <c r="G462" i="1"/>
  <c r="G448" i="1"/>
  <c r="G449" i="1"/>
  <c r="G455" i="1"/>
  <c r="G456" i="1"/>
  <c r="G626" i="1"/>
  <c r="G19" i="1"/>
  <c r="G20" i="1"/>
  <c r="G654" i="1"/>
  <c r="G78" i="1"/>
  <c r="G79" i="1"/>
  <c r="G81" i="1"/>
  <c r="G666" i="1"/>
  <c r="G667" i="1"/>
  <c r="G668" i="1"/>
  <c r="G579" i="1"/>
  <c r="G580" i="1"/>
  <c r="G476" i="1"/>
  <c r="G477" i="1"/>
  <c r="G524" i="1"/>
  <c r="G672" i="1"/>
  <c r="H675" i="1" s="1"/>
  <c r="G673" i="1"/>
  <c r="G410" i="1"/>
  <c r="G411" i="1"/>
  <c r="G683" i="1"/>
  <c r="G684" i="1"/>
  <c r="G18" i="1"/>
  <c r="G569" i="1"/>
  <c r="G350" i="1"/>
  <c r="G351" i="1"/>
  <c r="G591" i="1"/>
  <c r="G33" i="1"/>
  <c r="G34" i="1"/>
  <c r="G73" i="1"/>
  <c r="G74" i="1"/>
  <c r="G655" i="1"/>
  <c r="G656" i="1"/>
  <c r="G662" i="1"/>
  <c r="G474" i="1"/>
  <c r="G556" i="1"/>
  <c r="H557" i="1" s="1"/>
  <c r="G513" i="1"/>
  <c r="H514" i="1" s="1"/>
  <c r="G661" i="1"/>
  <c r="G257" i="1"/>
  <c r="G97" i="1"/>
  <c r="G10" i="1"/>
  <c r="G570" i="1"/>
  <c r="G518" i="1"/>
  <c r="H519" i="1" s="1"/>
  <c r="G605" i="1"/>
  <c r="G535" i="1"/>
  <c r="G21" i="1"/>
  <c r="G604" i="1"/>
  <c r="G80" i="1"/>
  <c r="G542" i="1"/>
  <c r="G541" i="1"/>
  <c r="G592" i="1"/>
  <c r="G77" i="1"/>
  <c r="G540" i="1"/>
  <c r="G554" i="1"/>
  <c r="H555" i="1" s="1"/>
  <c r="G413" i="1"/>
  <c r="G9" i="1"/>
  <c r="G660" i="1"/>
  <c r="G659" i="1"/>
  <c r="G581" i="1"/>
  <c r="G104" i="1"/>
  <c r="G393" i="1"/>
  <c r="G385" i="1"/>
  <c r="G375" i="1"/>
  <c r="G117" i="1"/>
  <c r="G244" i="1"/>
  <c r="G584" i="1"/>
  <c r="G172" i="1"/>
  <c r="G170" i="1"/>
  <c r="G141" i="1"/>
  <c r="G585" i="1"/>
  <c r="G576" i="1"/>
  <c r="G574" i="1"/>
  <c r="G572" i="1"/>
  <c r="G575" i="1"/>
  <c r="G573" i="1"/>
  <c r="G571" i="1"/>
  <c r="G506" i="1"/>
  <c r="G505" i="1"/>
  <c r="G613" i="1"/>
  <c r="G609" i="1"/>
  <c r="G61" i="1"/>
  <c r="G446" i="1"/>
  <c r="G445" i="1"/>
  <c r="G468" i="1"/>
  <c r="G466" i="1"/>
  <c r="G221" i="1"/>
  <c r="G217" i="1"/>
  <c r="G416" i="1"/>
  <c r="G487" i="1"/>
  <c r="G486" i="1"/>
  <c r="G612" i="1"/>
  <c r="G608" i="1"/>
  <c r="G467" i="1"/>
  <c r="G465" i="1"/>
  <c r="G36" i="1"/>
  <c r="G35" i="1"/>
  <c r="G220" i="1"/>
  <c r="G216" i="1"/>
  <c r="G41" i="1"/>
  <c r="G40" i="1"/>
  <c r="G98" i="1"/>
  <c r="G511" i="1"/>
  <c r="G510" i="1"/>
  <c r="G509" i="1"/>
  <c r="G617" i="1"/>
  <c r="G516" i="1"/>
  <c r="G515" i="1"/>
  <c r="G484" i="1"/>
  <c r="G483" i="1"/>
  <c r="G482" i="1"/>
  <c r="G447" i="1"/>
  <c r="G444" i="1"/>
  <c r="G453" i="1"/>
  <c r="G452" i="1"/>
  <c r="G523" i="1"/>
  <c r="G224" i="1"/>
  <c r="G211" i="1"/>
  <c r="G209" i="1"/>
  <c r="G359" i="1"/>
  <c r="G357" i="1"/>
  <c r="G223" i="1"/>
  <c r="G210" i="1"/>
  <c r="G208" i="1"/>
  <c r="G616" i="1"/>
  <c r="G142" i="1"/>
  <c r="G252" i="1"/>
  <c r="G247" i="1"/>
  <c r="G246" i="1"/>
  <c r="G173" i="1"/>
  <c r="G418" i="1"/>
  <c r="G414" i="1"/>
  <c r="G260" i="1"/>
  <c r="G259" i="1"/>
  <c r="G258" i="1"/>
  <c r="G165" i="1"/>
  <c r="G417" i="1"/>
  <c r="G415" i="1"/>
  <c r="G315" i="1"/>
  <c r="G379" i="1"/>
  <c r="G298" i="1"/>
  <c r="G563" i="1"/>
  <c r="G287" i="1"/>
  <c r="G267" i="1"/>
  <c r="G214" i="1"/>
  <c r="G290" i="1"/>
  <c r="G333" i="1"/>
  <c r="G342" i="1"/>
  <c r="G263" i="1"/>
  <c r="G332" i="1"/>
  <c r="G349" i="1"/>
  <c r="G692" i="1"/>
  <c r="G308" i="1"/>
  <c r="G341" i="1"/>
  <c r="G331" i="1"/>
  <c r="G297" i="1"/>
  <c r="G286" i="1"/>
  <c r="G340" i="1"/>
  <c r="G296" i="1"/>
  <c r="G38" i="1"/>
  <c r="G37" i="1"/>
  <c r="G154" i="1"/>
  <c r="G229" i="1"/>
  <c r="G158" i="1"/>
  <c r="G307" i="1"/>
  <c r="G251" i="1"/>
  <c r="G108" i="1"/>
  <c r="G408" i="1"/>
  <c r="G285" i="1"/>
  <c r="G545" i="1"/>
  <c r="G544" i="1"/>
  <c r="G157" i="1"/>
  <c r="G678" i="1"/>
  <c r="H682" i="1" s="1"/>
  <c r="G407" i="1"/>
  <c r="G306" i="1"/>
  <c r="G143" i="1"/>
  <c r="G292" i="1"/>
  <c r="G358" i="1"/>
  <c r="G310" i="1"/>
  <c r="G156" i="1"/>
  <c r="G330" i="1"/>
  <c r="G463" i="1"/>
  <c r="G295" i="1"/>
  <c r="G266" i="1"/>
  <c r="G140" i="1"/>
  <c r="G279" i="1"/>
  <c r="G481" i="1"/>
  <c r="G153" i="1"/>
  <c r="G339" i="1"/>
  <c r="G284" i="1"/>
  <c r="G169" i="1"/>
  <c r="G345" i="1"/>
  <c r="G305" i="1"/>
  <c r="G433" i="1"/>
  <c r="G588" i="1"/>
  <c r="G228" i="1"/>
  <c r="G336" i="1"/>
  <c r="G110" i="1"/>
  <c r="G348" i="1"/>
  <c r="G317" i="1"/>
  <c r="G250" i="1"/>
  <c r="G193" i="1"/>
  <c r="G138" i="1"/>
  <c r="G137" i="1"/>
  <c r="G227" i="1"/>
  <c r="G136" i="1"/>
  <c r="G396" i="1"/>
  <c r="G262" i="1"/>
  <c r="G406" i="1"/>
  <c r="G213" i="1"/>
  <c r="G329" i="1"/>
  <c r="G304" i="1"/>
  <c r="G294" i="1"/>
  <c r="G283" i="1"/>
  <c r="G278" i="1"/>
  <c r="G135" i="1"/>
  <c r="G168" i="1"/>
  <c r="G303" i="1"/>
  <c r="G265" i="1"/>
  <c r="G328" i="1"/>
  <c r="G155" i="1"/>
  <c r="G72" i="1"/>
  <c r="G249" i="1"/>
  <c r="G282" i="1"/>
  <c r="G162" i="1"/>
  <c r="G327" i="1"/>
  <c r="G395" i="1"/>
  <c r="G344" i="1"/>
  <c r="G309" i="1"/>
  <c r="G299" i="1"/>
  <c r="G432" i="1"/>
  <c r="G548" i="1"/>
  <c r="G302" i="1"/>
  <c r="G225" i="1"/>
  <c r="G347" i="1"/>
  <c r="G109" i="1"/>
  <c r="G326" i="1"/>
  <c r="G167" i="1"/>
  <c r="G281" i="1"/>
  <c r="G280" i="1"/>
  <c r="G338" i="1"/>
  <c r="G234" i="1"/>
  <c r="G233" i="1"/>
  <c r="G232" i="1"/>
  <c r="G231" i="1"/>
  <c r="G549" i="1"/>
  <c r="G547" i="1"/>
  <c r="G161" i="1"/>
  <c r="G160" i="1"/>
  <c r="G24" i="1"/>
  <c r="G377" i="1"/>
  <c r="G343" i="1"/>
  <c r="G337" i="1"/>
  <c r="G163" i="1"/>
  <c r="G335" i="1"/>
  <c r="G245" i="1"/>
  <c r="G582" i="1"/>
  <c r="G586" i="1"/>
  <c r="G119" i="1"/>
  <c r="G118" i="1"/>
  <c r="G276" i="1"/>
  <c r="G301" i="1"/>
  <c r="G171" i="1"/>
  <c r="G606" i="1"/>
  <c r="G610" i="1"/>
  <c r="G316" i="1"/>
  <c r="G288" i="1"/>
  <c r="G583" i="1"/>
  <c r="G587" i="1"/>
  <c r="G507" i="1"/>
  <c r="G508" i="1"/>
  <c r="G346" i="1"/>
  <c r="G166" i="1"/>
  <c r="G293" i="1"/>
  <c r="G289" i="1"/>
  <c r="G264" i="1"/>
  <c r="G139" i="1"/>
  <c r="G325" i="1"/>
  <c r="G212" i="1"/>
  <c r="G186" i="1"/>
  <c r="G277" i="1"/>
  <c r="G248" i="1"/>
  <c r="G378" i="1"/>
  <c r="G226" i="1"/>
  <c r="G291" i="1"/>
  <c r="G680" i="1"/>
  <c r="G681" i="1"/>
  <c r="G431" i="1"/>
  <c r="G215" i="1"/>
  <c r="G218" i="1"/>
  <c r="G687" i="1"/>
  <c r="G689" i="1"/>
  <c r="G688" i="1"/>
  <c r="H693" i="1" s="1"/>
  <c r="G44" i="1"/>
  <c r="G607" i="1"/>
  <c r="G611" i="1"/>
  <c r="G543" i="1"/>
  <c r="G690" i="1"/>
  <c r="G691" i="1"/>
  <c r="G207" i="1"/>
  <c r="G219" i="1"/>
  <c r="G222" i="1"/>
  <c r="G430" i="1"/>
  <c r="G164" i="1"/>
  <c r="G43" i="1"/>
  <c r="G45" i="1"/>
  <c r="G28" i="1"/>
  <c r="H671" i="1" l="1"/>
  <c r="H526" i="1"/>
  <c r="H75" i="1"/>
  <c r="H577" i="1"/>
  <c r="H67" i="1"/>
  <c r="H88" i="1"/>
  <c r="H93" i="1"/>
  <c r="H409" i="1"/>
  <c r="H492" i="1"/>
  <c r="H443" i="1"/>
  <c r="H639" i="1"/>
  <c r="H51" i="1"/>
  <c r="H360" i="1"/>
  <c r="H553" i="1"/>
  <c r="H243" i="1"/>
  <c r="H42" i="1"/>
  <c r="H475" i="1"/>
  <c r="H488" i="1"/>
  <c r="H479" i="1"/>
  <c r="H457" i="1"/>
  <c r="H634" i="1"/>
  <c r="H642" i="1"/>
  <c r="H645" i="1"/>
  <c r="H522" i="1"/>
  <c r="H386" i="1"/>
  <c r="H120" i="1"/>
  <c r="H334" i="1"/>
  <c r="H454" i="1"/>
  <c r="H485" i="1"/>
  <c r="H25" i="1"/>
  <c r="H82" i="1"/>
  <c r="H71" i="1"/>
  <c r="H439" i="1"/>
  <c r="H376" i="1"/>
  <c r="H512" i="1"/>
  <c r="H464" i="1"/>
  <c r="H614" i="1"/>
  <c r="H368" i="1"/>
  <c r="H17" i="1"/>
  <c r="H39" i="1"/>
  <c r="H530" i="1"/>
  <c r="H187" i="1"/>
  <c r="H314" i="1"/>
  <c r="H159" i="1"/>
  <c r="H300" i="1"/>
  <c r="H517" i="1"/>
  <c r="H261" i="1"/>
  <c r="H593" i="1"/>
  <c r="H22" i="1"/>
  <c r="H419" i="1"/>
  <c r="H546" i="1"/>
  <c r="H618" i="1"/>
  <c r="H29" i="1"/>
  <c r="H537" i="1"/>
  <c r="H99" i="1"/>
  <c r="H562" i="1"/>
  <c r="H198" i="1"/>
  <c r="H134" i="1"/>
  <c r="H590" i="1"/>
  <c r="H434" i="1"/>
  <c r="H129" i="1"/>
  <c r="H597" i="1"/>
  <c r="H394" i="1"/>
  <c r="H230" i="1"/>
  <c r="H57" i="1"/>
  <c r="H60" i="1"/>
  <c r="H105" i="1"/>
  <c r="H11" i="1"/>
  <c r="H14" i="1"/>
  <c r="G624" i="1"/>
  <c r="E620" i="1"/>
  <c r="G620" i="1" s="1"/>
  <c r="E622" i="1" l="1"/>
  <c r="E625" i="1" s="1"/>
  <c r="G625" i="1" s="1"/>
  <c r="H627" i="1" s="1"/>
  <c r="E647" i="1"/>
  <c r="G647" i="1" s="1"/>
  <c r="H650" i="1" s="1"/>
  <c r="G622" i="1"/>
  <c r="H623" i="1" s="1"/>
  <c r="H708" i="1" s="1"/>
  <c r="D622" i="1"/>
  <c r="D625" i="1" s="1"/>
  <c r="D647" i="1"/>
</calcChain>
</file>

<file path=xl/sharedStrings.xml><?xml version="1.0" encoding="utf-8"?>
<sst xmlns="http://schemas.openxmlformats.org/spreadsheetml/2006/main" count="1240" uniqueCount="325">
  <si>
    <t>DEPT. #</t>
  </si>
  <si>
    <t>REQUESTOR</t>
  </si>
  <si>
    <t>Amount</t>
  </si>
  <si>
    <t>Total  $</t>
  </si>
  <si>
    <t>DATE</t>
  </si>
  <si>
    <t xml:space="preserve">Dept. Total </t>
  </si>
  <si>
    <t>Expense Type</t>
  </si>
  <si>
    <t>Expense Cost</t>
  </si>
  <si>
    <t>DEPARTMENT</t>
  </si>
  <si>
    <t>Total Chargeback Amount</t>
  </si>
  <si>
    <t>Monthly Chargebacks</t>
  </si>
  <si>
    <t>Department Totals</t>
  </si>
  <si>
    <t>#2 4595 BW</t>
  </si>
  <si>
    <t>Fold</t>
  </si>
  <si>
    <t>#2C DC242 BW</t>
  </si>
  <si>
    <t>#2C DC242 Color</t>
  </si>
  <si>
    <t>Card Stock</t>
  </si>
  <si>
    <t>#1C 700 BW</t>
  </si>
  <si>
    <t>#1C 700 Color</t>
  </si>
  <si>
    <t>GBC</t>
  </si>
  <si>
    <t>Lanci</t>
  </si>
  <si>
    <t>Dunsing</t>
  </si>
  <si>
    <t>Lutton</t>
  </si>
  <si>
    <t>Gribble</t>
  </si>
  <si>
    <t>Lantos</t>
  </si>
  <si>
    <t>Chichetto</t>
  </si>
  <si>
    <t>Shaw</t>
  </si>
  <si>
    <t>Velazquez</t>
  </si>
  <si>
    <t>Teoh</t>
  </si>
  <si>
    <t>Murray</t>
  </si>
  <si>
    <t>Clarke</t>
  </si>
  <si>
    <t>Martinez</t>
  </si>
  <si>
    <t>Rosenthal</t>
  </si>
  <si>
    <t>Tevet</t>
  </si>
  <si>
    <t>Lara</t>
  </si>
  <si>
    <t>Mahoney</t>
  </si>
  <si>
    <t>Cronin</t>
  </si>
  <si>
    <t>Celano</t>
  </si>
  <si>
    <t>Hammerle</t>
  </si>
  <si>
    <t>Valentini</t>
  </si>
  <si>
    <t>Sankus</t>
  </si>
  <si>
    <t>Ives</t>
  </si>
  <si>
    <t>Arlene</t>
  </si>
  <si>
    <t>Greene</t>
  </si>
  <si>
    <t>Martin</t>
  </si>
  <si>
    <t>Motomura</t>
  </si>
  <si>
    <t>Perkins</t>
  </si>
  <si>
    <t>Sullivan</t>
  </si>
  <si>
    <t>Curley</t>
  </si>
  <si>
    <t>Gorman</t>
  </si>
  <si>
    <t>Keaney</t>
  </si>
  <si>
    <t>Bein</t>
  </si>
  <si>
    <t>Jackson</t>
  </si>
  <si>
    <t>Babbitt</t>
  </si>
  <si>
    <t>NCR-2</t>
  </si>
  <si>
    <t>Beisheim</t>
  </si>
  <si>
    <t>Maney</t>
  </si>
  <si>
    <t>McGillicuddy</t>
  </si>
  <si>
    <t>Foreign Language</t>
  </si>
  <si>
    <t>Dunne</t>
  </si>
  <si>
    <t>Santander</t>
  </si>
  <si>
    <t>Varadian</t>
  </si>
  <si>
    <t>Zandrow</t>
  </si>
  <si>
    <t>Dinos</t>
  </si>
  <si>
    <t>Mason</t>
  </si>
  <si>
    <t>11 X 17</t>
  </si>
  <si>
    <t>Faria</t>
  </si>
  <si>
    <t>Todt</t>
  </si>
  <si>
    <t>Perez</t>
  </si>
  <si>
    <t>Giovanni</t>
  </si>
  <si>
    <t>Egan</t>
  </si>
  <si>
    <t>Coleman</t>
  </si>
  <si>
    <t>Marinilli</t>
  </si>
  <si>
    <t>Ghizari</t>
  </si>
  <si>
    <t>Bravaco</t>
  </si>
  <si>
    <t>Heine</t>
  </si>
  <si>
    <t>Corby</t>
  </si>
  <si>
    <t>Pritchard</t>
  </si>
  <si>
    <t>Zahara</t>
  </si>
  <si>
    <t>Business</t>
  </si>
  <si>
    <t>Murteria</t>
  </si>
  <si>
    <t>Brekke</t>
  </si>
  <si>
    <t>Sociology</t>
  </si>
  <si>
    <t>Lannstrom</t>
  </si>
  <si>
    <t>Maddock</t>
  </si>
  <si>
    <t>Leary</t>
  </si>
  <si>
    <t>Pierce</t>
  </si>
  <si>
    <t>Farrinton</t>
  </si>
  <si>
    <t>Moyer</t>
  </si>
  <si>
    <t>Tressel</t>
  </si>
  <si>
    <t>Pearson</t>
  </si>
  <si>
    <t>Carey</t>
  </si>
  <si>
    <t>Feodoroff</t>
  </si>
  <si>
    <t>Theatre Dept.</t>
  </si>
  <si>
    <t>Esty</t>
  </si>
  <si>
    <t>Teoli/Dance Club</t>
  </si>
  <si>
    <t>Gomes</t>
  </si>
  <si>
    <t>Roupenian</t>
  </si>
  <si>
    <t>Medeiros</t>
  </si>
  <si>
    <t>Desrosiers</t>
  </si>
  <si>
    <t>Cadet</t>
  </si>
  <si>
    <t>Benoit</t>
  </si>
  <si>
    <t>ford</t>
  </si>
  <si>
    <t>Kraus</t>
  </si>
  <si>
    <t>arlene</t>
  </si>
  <si>
    <t>clarke</t>
  </si>
  <si>
    <t>halpert</t>
  </si>
  <si>
    <t>Chargeback Reports For:   NOVEMBER  2011</t>
  </si>
  <si>
    <t>Psychology</t>
  </si>
  <si>
    <t>Biology</t>
  </si>
  <si>
    <t>Physics</t>
  </si>
  <si>
    <t>Chemistry</t>
  </si>
  <si>
    <t>HP  SUNPRINT  BW</t>
  </si>
  <si>
    <t>Career Services</t>
  </si>
  <si>
    <t>Alumni</t>
  </si>
  <si>
    <t>IT  Dept.</t>
  </si>
  <si>
    <t>President's Office</t>
  </si>
  <si>
    <t>Education</t>
  </si>
  <si>
    <t>Bursar</t>
  </si>
  <si>
    <t>Admissions</t>
  </si>
  <si>
    <t>Ref. Desk   Library</t>
  </si>
  <si>
    <t>Media Relations</t>
  </si>
  <si>
    <t>Room #201   Library</t>
  </si>
  <si>
    <t>Campus Ministry</t>
  </si>
  <si>
    <t>HR Dept.</t>
  </si>
  <si>
    <t>Marketing</t>
  </si>
  <si>
    <t>Womens' Basketball</t>
  </si>
  <si>
    <t>Development</t>
  </si>
  <si>
    <t>Academic Development</t>
  </si>
  <si>
    <t>Theater Dept.</t>
  </si>
  <si>
    <t>Mens' Basketball</t>
  </si>
  <si>
    <t>Advancement</t>
  </si>
  <si>
    <t>Residence Life</t>
  </si>
  <si>
    <t>#5   WC7328   Color</t>
  </si>
  <si>
    <t>#5   WC7328   BW</t>
  </si>
  <si>
    <t>Registrar</t>
  </si>
  <si>
    <t>#6   WC7346   Color</t>
  </si>
  <si>
    <t>#6   WC7346   BW</t>
  </si>
  <si>
    <t>Academic Services</t>
  </si>
  <si>
    <t>Dining Services</t>
  </si>
  <si>
    <t>#9   WC7345   Color</t>
  </si>
  <si>
    <t>#7   WC7335   Color</t>
  </si>
  <si>
    <t>#7   WC7335   BW</t>
  </si>
  <si>
    <t>#9   WC7345   BW</t>
  </si>
  <si>
    <t>Religious Studies</t>
  </si>
  <si>
    <t>#10  WC4260   BW</t>
  </si>
  <si>
    <t>#11  WC7346   Color</t>
  </si>
  <si>
    <t>#11  WC7346   BW</t>
  </si>
  <si>
    <t>Conference and Events</t>
  </si>
  <si>
    <t>#13  WC4150   BW</t>
  </si>
  <si>
    <t>#14  WC4150   BW</t>
  </si>
  <si>
    <t>#15  WC7346   Color</t>
  </si>
  <si>
    <t>#15  WC7346   BW</t>
  </si>
  <si>
    <t>Facilities Mngt.</t>
  </si>
  <si>
    <t>Rec. Sports</t>
  </si>
  <si>
    <t>#16  WC7328   Color</t>
  </si>
  <si>
    <t>#16  WC7328   BW</t>
  </si>
  <si>
    <t>#18  WC4150   BW</t>
  </si>
  <si>
    <t>#17  WC7335   Color</t>
  </si>
  <si>
    <t>#17  WC7335   BW</t>
  </si>
  <si>
    <t>Counseling Center</t>
  </si>
  <si>
    <t>#24  WC7328   Color</t>
  </si>
  <si>
    <t>#24  WC7328   BW</t>
  </si>
  <si>
    <t>#30   WC7428  Color</t>
  </si>
  <si>
    <t>#30   WC7428  BW</t>
  </si>
  <si>
    <t>Room #110 -  Library</t>
  </si>
  <si>
    <t>#32   WC7346   Color</t>
  </si>
  <si>
    <t>#32   WC7346   BW</t>
  </si>
  <si>
    <t>Room #103 -  Library</t>
  </si>
  <si>
    <t>#31   BK40  BW</t>
  </si>
  <si>
    <t>Room #205-  Library</t>
  </si>
  <si>
    <t>#33   WC4150  BW</t>
  </si>
  <si>
    <t>Room #112 -  Library</t>
  </si>
  <si>
    <t>#34   WC7335  Color</t>
  </si>
  <si>
    <t>#34   WC7335  BW</t>
  </si>
  <si>
    <t>#35   WC4150  BW</t>
  </si>
  <si>
    <t>#36   WC7335  Color</t>
  </si>
  <si>
    <t>#36   WC7335  BW</t>
  </si>
  <si>
    <t>Controller</t>
  </si>
  <si>
    <t>Student Government</t>
  </si>
  <si>
    <t xml:space="preserve">#37   WC4150  BW </t>
  </si>
  <si>
    <t>#38   WC7328  Color</t>
  </si>
  <si>
    <t>#38   Wc7328  BW</t>
  </si>
  <si>
    <t>Student Activities</t>
  </si>
  <si>
    <t>#40   WC7328  Color</t>
  </si>
  <si>
    <t>#40   WC7328  BW</t>
  </si>
  <si>
    <t>Community Standards</t>
  </si>
  <si>
    <t>#41   WC4150  BW</t>
  </si>
  <si>
    <t>#43   CQ9201  Color</t>
  </si>
  <si>
    <t>#43   CQ9201  BW</t>
  </si>
  <si>
    <t>Bookstore-Wilbricht - CR</t>
  </si>
  <si>
    <t>CREDIT</t>
  </si>
  <si>
    <t>VP - Marketing</t>
  </si>
  <si>
    <t>#45   WC4150  BW</t>
  </si>
  <si>
    <t>Martin - Archives</t>
  </si>
  <si>
    <t>Martin - Program Coord.</t>
  </si>
  <si>
    <t>Teaching and Learning</t>
  </si>
  <si>
    <t>#46   WC4150  BW</t>
  </si>
  <si>
    <t>#47   WC4150  BW</t>
  </si>
  <si>
    <t>#48   WC4150  BW</t>
  </si>
  <si>
    <t>Health Services</t>
  </si>
  <si>
    <t>3rd Floor Lab - Library</t>
  </si>
  <si>
    <t>#49   WC4150  BW</t>
  </si>
  <si>
    <t>#50   WC4260  BW</t>
  </si>
  <si>
    <t>#54   WC4150  BW</t>
  </si>
  <si>
    <t>Center For Non-Profit</t>
  </si>
  <si>
    <t>Operations  (facilities)</t>
  </si>
  <si>
    <t>#55   WC4150  BW</t>
  </si>
  <si>
    <t>#56   WC4150  BW</t>
  </si>
  <si>
    <t>#57   WC4150  BW</t>
  </si>
  <si>
    <t xml:space="preserve">Academic Affairs - Dean </t>
  </si>
  <si>
    <t>Rm. #110 -   Library</t>
  </si>
  <si>
    <t>#58   WC4150  BW</t>
  </si>
  <si>
    <t>#59   WC7328  Color</t>
  </si>
  <si>
    <t>#59   WC7328  BW</t>
  </si>
  <si>
    <t>#62  4110 Toner CRT</t>
  </si>
  <si>
    <t>#63  4595  Toner CRT</t>
  </si>
  <si>
    <t>Campus Police</t>
  </si>
  <si>
    <t>#64   WC7345  Color</t>
  </si>
  <si>
    <t>#64   WC7345  BW</t>
  </si>
  <si>
    <t>#65   WC7345  Color</t>
  </si>
  <si>
    <t>#65   WC7345  BW</t>
  </si>
  <si>
    <t>Treasurer</t>
  </si>
  <si>
    <t>Library</t>
  </si>
  <si>
    <t>#66   WC4150  BW</t>
  </si>
  <si>
    <t>#69   WC4150  BW</t>
  </si>
  <si>
    <t>Student Affairs</t>
  </si>
  <si>
    <t>Financial Aid</t>
  </si>
  <si>
    <t>#71   WC6400  Color</t>
  </si>
  <si>
    <t>#71   WC6400  BW</t>
  </si>
  <si>
    <t>#72   WC6400  Color</t>
  </si>
  <si>
    <t>#72   WC6400  BW</t>
  </si>
  <si>
    <t>NE-10  Offices</t>
  </si>
  <si>
    <t>#67  Monthly Rental</t>
  </si>
  <si>
    <t>Rm. #225 - Duffy</t>
  </si>
  <si>
    <t>#52   PH4500  BW</t>
  </si>
  <si>
    <t>Purchasing</t>
  </si>
  <si>
    <t>#51   PH6180  Color</t>
  </si>
  <si>
    <t>#51   PH6180  BW</t>
  </si>
  <si>
    <t>#53   PH6180  Color</t>
  </si>
  <si>
    <t>#53   PH6180  BW</t>
  </si>
  <si>
    <t>Center For Acad. Achiev.</t>
  </si>
  <si>
    <t>Enrollment Mngt.</t>
  </si>
  <si>
    <t>#68   PH6180   Color</t>
  </si>
  <si>
    <t>#68   PH6180   BW</t>
  </si>
  <si>
    <t>#70   PH6180  Color</t>
  </si>
  <si>
    <t>#70   PH6180  BW</t>
  </si>
  <si>
    <t>#26   PH7760  Color</t>
  </si>
  <si>
    <t>#26   PH7760  BW</t>
  </si>
  <si>
    <t>#29   PH6128  Color</t>
  </si>
  <si>
    <t>#29   PH6128  BW</t>
  </si>
  <si>
    <t>Mail Room</t>
  </si>
  <si>
    <t>Payroll Office</t>
  </si>
  <si>
    <t>FAX #1   FC2121  BW</t>
  </si>
  <si>
    <t>FAX #2  FC2121  BW</t>
  </si>
  <si>
    <t>FAX #3   FC2121  BW</t>
  </si>
  <si>
    <t>Institutional Research</t>
  </si>
  <si>
    <t>#3   WC7346  Color</t>
  </si>
  <si>
    <t>#3   WC7346  BW</t>
  </si>
  <si>
    <t>Finance</t>
  </si>
  <si>
    <t>History</t>
  </si>
  <si>
    <t>Finance  Sys.</t>
  </si>
  <si>
    <t>Strategic Planning</t>
  </si>
  <si>
    <t>Assesment</t>
  </si>
  <si>
    <t>#4   WC7335  Color</t>
  </si>
  <si>
    <t>International Programs</t>
  </si>
  <si>
    <t>#4   WC7335  BW</t>
  </si>
  <si>
    <t>Athletics</t>
  </si>
  <si>
    <t>Dean of Faculty</t>
  </si>
  <si>
    <t>Academic Arts</t>
  </si>
  <si>
    <t>Math</t>
  </si>
  <si>
    <t>Philosophy</t>
  </si>
  <si>
    <t>English</t>
  </si>
  <si>
    <t>Healthcare Admin.</t>
  </si>
  <si>
    <t>Writing Prog.</t>
  </si>
  <si>
    <t>Visual and Perf. Arts</t>
  </si>
  <si>
    <t>Faculty Senate</t>
  </si>
  <si>
    <t>Ctr. Teaching and Learn.</t>
  </si>
  <si>
    <t>Student Aid / Fin.</t>
  </si>
  <si>
    <t>#8   WC7346  Color</t>
  </si>
  <si>
    <t>#8   WC7346  BW</t>
  </si>
  <si>
    <t>#12   WC7328  Color</t>
  </si>
  <si>
    <t>#12   WC7328  BW</t>
  </si>
  <si>
    <t>Political Science</t>
  </si>
  <si>
    <t>#19   WC7346  Color</t>
  </si>
  <si>
    <t>#19   WC7346  BW</t>
  </si>
  <si>
    <t>Martin Archives</t>
  </si>
  <si>
    <t>Communications</t>
  </si>
  <si>
    <t>Martin Institute</t>
  </si>
  <si>
    <t>#20   WC7346  Color</t>
  </si>
  <si>
    <t>#20   WC7346  BW</t>
  </si>
  <si>
    <t>Honors Program</t>
  </si>
  <si>
    <t>Industrial History Ctr.</t>
  </si>
  <si>
    <t>#21   WC7346  BW</t>
  </si>
  <si>
    <t>#21   WC7346  Color</t>
  </si>
  <si>
    <t>Intercultural Affairs</t>
  </si>
  <si>
    <t>#22   WC7346  BW</t>
  </si>
  <si>
    <t>#22   WC7346  Color</t>
  </si>
  <si>
    <t>Sports Camps</t>
  </si>
  <si>
    <t>#23   WC7335  BW</t>
  </si>
  <si>
    <t>Mission</t>
  </si>
  <si>
    <t>#23   WC7335  Color</t>
  </si>
  <si>
    <t>#25   WC7346  Color</t>
  </si>
  <si>
    <t>#25   WC7346  BW</t>
  </si>
  <si>
    <t>Economics</t>
  </si>
  <si>
    <t>#27   WC7328  BW</t>
  </si>
  <si>
    <t>#27   WC7328  Color</t>
  </si>
  <si>
    <t>#28   WC7346  Color</t>
  </si>
  <si>
    <t>#28   WC7346  BW</t>
  </si>
  <si>
    <t>General Education</t>
  </si>
  <si>
    <t>#39   CQ9201   Color</t>
  </si>
  <si>
    <t>#39   CQ9201   BW</t>
  </si>
  <si>
    <t>#42   CQ9201  Color</t>
  </si>
  <si>
    <t>#42   CQ9201  BW</t>
  </si>
  <si>
    <t>#44   WC7335  Color</t>
  </si>
  <si>
    <t>#44   WC7335  BW</t>
  </si>
  <si>
    <t>India Program</t>
  </si>
  <si>
    <t>#60   WC7328  Color</t>
  </si>
  <si>
    <t>#60   WC7328  BW</t>
  </si>
  <si>
    <t>General Counsel</t>
  </si>
  <si>
    <t>Ghizari - HCF</t>
  </si>
  <si>
    <t>TOTAL</t>
  </si>
  <si>
    <t>All Departments</t>
  </si>
  <si>
    <t>NOVEMBER  2011  (11/1/11 --11/30/11)</t>
  </si>
  <si>
    <t>Total ALL Depts.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</si>
</sst>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horizontal="center" vertical="center"/>
    </xf>
    <xf numFmtId="164" fontId="0" fillId="0" borderId="0" xfId="0" applyNumberFormat="1"/>
    <xf numFmtId="3" fontId="0" fillId="0" borderId="0" xfId="0" applyNumberFormat="1"/>
    <xf numFmtId="165" fontId="0" fillId="0" borderId="0" xfId="0" applyNumberFormat="1"/>
    <xf numFmtId="165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distributed"/>
    </xf>
    <xf numFmtId="164" fontId="2" fillId="2" borderId="1" xfId="0" applyNumberFormat="1" applyFont="1" applyFill="1" applyBorder="1" applyAlignment="1">
      <alignment horizontal="center" vertical="distributed"/>
    </xf>
    <xf numFmtId="3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distributed"/>
    </xf>
    <xf numFmtId="164" fontId="2" fillId="0" borderId="0" xfId="0" applyNumberFormat="1" applyFont="1" applyFill="1" applyBorder="1" applyAlignment="1">
      <alignment horizontal="center" vertical="distributed"/>
    </xf>
    <xf numFmtId="3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164" fontId="0" fillId="0" borderId="0" xfId="0" applyNumberFormat="1" applyFill="1" applyBorder="1"/>
    <xf numFmtId="3" fontId="0" fillId="0" borderId="0" xfId="0" applyNumberFormat="1" applyFill="1" applyBorder="1"/>
    <xf numFmtId="1" fontId="2" fillId="2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1" fillId="0" borderId="3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right"/>
    </xf>
    <xf numFmtId="164" fontId="3" fillId="0" borderId="0" xfId="0" applyNumberFormat="1" applyFont="1"/>
    <xf numFmtId="3" fontId="3" fillId="0" borderId="0" xfId="0" applyNumberFormat="1" applyFont="1"/>
    <xf numFmtId="1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applyNumberFormat="1" applyFont="1" applyAlignment="1">
      <alignment horizontal="center"/>
    </xf>
    <xf numFmtId="0" fontId="0" fillId="0" borderId="2" xfId="0" applyBorder="1"/>
    <xf numFmtId="3" fontId="0" fillId="0" borderId="2" xfId="0" applyNumberFormat="1" applyBorder="1"/>
    <xf numFmtId="165" fontId="0" fillId="0" borderId="2" xfId="0" applyNumberFormat="1" applyBorder="1"/>
    <xf numFmtId="164" fontId="0" fillId="0" borderId="2" xfId="0" applyNumberFormat="1" applyBorder="1"/>
    <xf numFmtId="0" fontId="1" fillId="0" borderId="2" xfId="0" applyFont="1" applyFill="1" applyBorder="1" applyAlignment="1">
      <alignment horizontal="center"/>
    </xf>
    <xf numFmtId="0" fontId="0" fillId="0" borderId="2" xfId="0" applyFill="1" applyBorder="1"/>
    <xf numFmtId="0" fontId="5" fillId="0" borderId="2" xfId="0" applyFont="1" applyFill="1" applyBorder="1" applyAlignment="1">
      <alignment horizontal="center"/>
    </xf>
    <xf numFmtId="164" fontId="5" fillId="0" borderId="2" xfId="0" applyNumberFormat="1" applyFont="1" applyBorder="1"/>
    <xf numFmtId="165" fontId="0" fillId="0" borderId="3" xfId="0" applyNumberFormat="1" applyBorder="1"/>
    <xf numFmtId="0" fontId="1" fillId="0" borderId="3" xfId="0" applyFont="1" applyFill="1" applyBorder="1" applyAlignment="1">
      <alignment horizontal="center"/>
    </xf>
    <xf numFmtId="0" fontId="0" fillId="0" borderId="3" xfId="0" applyBorder="1"/>
    <xf numFmtId="0" fontId="0" fillId="0" borderId="3" xfId="0" applyFill="1" applyBorder="1"/>
    <xf numFmtId="164" fontId="0" fillId="0" borderId="3" xfId="0" applyNumberFormat="1" applyBorder="1"/>
    <xf numFmtId="165" fontId="0" fillId="0" borderId="4" xfId="0" applyNumberFormat="1" applyBorder="1"/>
    <xf numFmtId="0" fontId="1" fillId="0" borderId="4" xfId="0" applyFont="1" applyFill="1" applyBorder="1" applyAlignment="1">
      <alignment horizontal="center"/>
    </xf>
    <xf numFmtId="0" fontId="0" fillId="0" borderId="4" xfId="0" applyBorder="1"/>
    <xf numFmtId="0" fontId="0" fillId="0" borderId="4" xfId="0" applyFill="1" applyBorder="1"/>
    <xf numFmtId="164" fontId="0" fillId="0" borderId="4" xfId="0" applyNumberFormat="1" applyBorder="1"/>
    <xf numFmtId="3" fontId="0" fillId="0" borderId="4" xfId="0" applyNumberFormat="1" applyBorder="1"/>
    <xf numFmtId="3" fontId="1" fillId="0" borderId="3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164" fontId="0" fillId="0" borderId="6" xfId="0" applyNumberFormat="1" applyBorder="1"/>
    <xf numFmtId="3" fontId="1" fillId="0" borderId="5" xfId="0" applyNumberFormat="1" applyFont="1" applyBorder="1" applyAlignment="1">
      <alignment horizontal="right"/>
    </xf>
    <xf numFmtId="164" fontId="0" fillId="0" borderId="8" xfId="0" applyNumberFormat="1" applyBorder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164" fontId="0" fillId="0" borderId="5" xfId="0" applyNumberFormat="1" applyBorder="1"/>
    <xf numFmtId="44" fontId="3" fillId="0" borderId="1" xfId="1" applyFont="1" applyBorder="1" applyAlignment="1">
      <alignment horizontal="center"/>
    </xf>
    <xf numFmtId="44" fontId="3" fillId="0" borderId="0" xfId="1" applyFont="1" applyAlignment="1">
      <alignment horizontal="center"/>
    </xf>
    <xf numFmtId="44" fontId="7" fillId="0" borderId="1" xfId="1" applyFont="1" applyBorder="1"/>
    <xf numFmtId="164" fontId="3" fillId="0" borderId="1" xfId="1" applyNumberFormat="1" applyFont="1" applyBorder="1" applyAlignment="1">
      <alignment horizontal="center"/>
    </xf>
    <xf numFmtId="44" fontId="3" fillId="0" borderId="7" xfId="1" applyFont="1" applyBorder="1"/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44" fontId="3" fillId="0" borderId="2" xfId="1" applyFont="1" applyBorder="1" applyAlignment="1">
      <alignment horizontal="right"/>
    </xf>
    <xf numFmtId="44" fontId="3" fillId="0" borderId="3" xfId="1" applyFont="1" applyBorder="1" applyAlignment="1">
      <alignment horizontal="right"/>
    </xf>
    <xf numFmtId="1" fontId="3" fillId="0" borderId="4" xfId="0" applyNumberFormat="1" applyFont="1" applyBorder="1" applyAlignment="1">
      <alignment horizontal="left"/>
    </xf>
    <xf numFmtId="44" fontId="7" fillId="0" borderId="4" xfId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right"/>
    </xf>
    <xf numFmtId="44" fontId="3" fillId="0" borderId="7" xfId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</xdr:colOff>
      <xdr:row>0</xdr:row>
      <xdr:rowOff>85725</xdr:rowOff>
    </xdr:from>
    <xdr:to>
      <xdr:col>3</xdr:col>
      <xdr:colOff>180974</xdr:colOff>
      <xdr:row>0</xdr:row>
      <xdr:rowOff>825742</xdr:rowOff>
    </xdr:to>
    <xdr:pic>
      <xdr:nvPicPr>
        <xdr:cNvPr id="2" name="Picture 1" descr="logo-type-horizontal-pb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799" y="85725"/>
          <a:ext cx="2828925" cy="740017"/>
        </a:xfrm>
        <a:prstGeom prst="rect">
          <a:avLst/>
        </a:prstGeom>
      </xdr:spPr>
    </xdr:pic>
    <xdr:clientData/>
  </xdr:twoCellAnchor>
  <xdr:twoCellAnchor editAs="oneCell">
    <xdr:from>
      <xdr:col>5</xdr:col>
      <xdr:colOff>1178931</xdr:colOff>
      <xdr:row>0</xdr:row>
      <xdr:rowOff>161925</xdr:rowOff>
    </xdr:from>
    <xdr:to>
      <xdr:col>7</xdr:col>
      <xdr:colOff>1050797</xdr:colOff>
      <xdr:row>0</xdr:row>
      <xdr:rowOff>810164</xdr:rowOff>
    </xdr:to>
    <xdr:pic>
      <xdr:nvPicPr>
        <xdr:cNvPr id="3" name="Picture 2" descr="nr_Xerox_Logo_2008Jan7 COPY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65356" y="161925"/>
          <a:ext cx="2243591" cy="6482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57151</xdr:rowOff>
    </xdr:from>
    <xdr:to>
      <xdr:col>1</xdr:col>
      <xdr:colOff>1019175</xdr:colOff>
      <xdr:row>0</xdr:row>
      <xdr:rowOff>667603</xdr:rowOff>
    </xdr:to>
    <xdr:pic>
      <xdr:nvPicPr>
        <xdr:cNvPr id="2" name="Picture 1" descr="logo-type-horizontal-pb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57151"/>
          <a:ext cx="2333625" cy="610452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0</xdr:row>
      <xdr:rowOff>114300</xdr:rowOff>
    </xdr:from>
    <xdr:to>
      <xdr:col>4</xdr:col>
      <xdr:colOff>570284</xdr:colOff>
      <xdr:row>0</xdr:row>
      <xdr:rowOff>638175</xdr:rowOff>
    </xdr:to>
    <xdr:pic>
      <xdr:nvPicPr>
        <xdr:cNvPr id="4" name="Picture 3" descr="xlogo.gif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52800" y="114300"/>
          <a:ext cx="1694234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1"/>
  <sheetViews>
    <sheetView tabSelected="1" workbookViewId="0">
      <pane ySplit="4" topLeftCell="A5" activePane="bottomLeft" state="frozen"/>
      <selection pane="bottomLeft" activeCell="H709" sqref="H709"/>
    </sheetView>
  </sheetViews>
  <sheetFormatPr defaultRowHeight="15" x14ac:dyDescent="0.25"/>
  <cols>
    <col min="1" max="1" width="9.140625" style="4"/>
    <col min="2" max="2" width="18.140625" customWidth="1"/>
    <col min="3" max="3" width="22.7109375" customWidth="1"/>
    <col min="4" max="4" width="18.140625" customWidth="1"/>
    <col min="5" max="5" width="18.140625" style="2" customWidth="1"/>
    <col min="6" max="6" width="17.85546875" style="3" customWidth="1"/>
    <col min="7" max="7" width="17.7109375" style="2" customWidth="1"/>
    <col min="8" max="8" width="16.42578125" customWidth="1"/>
  </cols>
  <sheetData>
    <row r="1" spans="1:15" ht="71.25" customHeight="1" x14ac:dyDescent="0.25"/>
    <row r="2" spans="1:15" ht="24.75" customHeight="1" x14ac:dyDescent="0.3">
      <c r="D2" s="26" t="s">
        <v>107</v>
      </c>
      <c r="E2" s="27"/>
    </row>
    <row r="3" spans="1:15" ht="15.75" thickBot="1" x14ac:dyDescent="0.3">
      <c r="E3" s="23"/>
    </row>
    <row r="4" spans="1:15" ht="33.75" customHeight="1" thickBot="1" x14ac:dyDescent="0.3">
      <c r="A4" s="5" t="s">
        <v>4</v>
      </c>
      <c r="B4" s="6" t="s">
        <v>0</v>
      </c>
      <c r="C4" s="6" t="s">
        <v>1</v>
      </c>
      <c r="D4" s="7" t="s">
        <v>6</v>
      </c>
      <c r="E4" s="8" t="s">
        <v>7</v>
      </c>
      <c r="F4" s="9" t="s">
        <v>2</v>
      </c>
      <c r="G4" s="10" t="s">
        <v>3</v>
      </c>
      <c r="H4" s="6" t="s">
        <v>5</v>
      </c>
      <c r="I4" s="1"/>
      <c r="J4" s="1"/>
      <c r="K4" s="1"/>
      <c r="L4" s="1"/>
      <c r="M4" s="1"/>
      <c r="N4" s="1"/>
      <c r="O4" s="1"/>
    </row>
    <row r="5" spans="1:15" ht="21" customHeight="1" x14ac:dyDescent="0.3">
      <c r="A5" s="34">
        <v>40877</v>
      </c>
      <c r="B5" s="36">
        <v>1112</v>
      </c>
      <c r="C5" s="32" t="s">
        <v>116</v>
      </c>
      <c r="D5" s="37" t="s">
        <v>318</v>
      </c>
      <c r="E5" s="35">
        <v>0.02</v>
      </c>
      <c r="F5" s="33">
        <v>450</v>
      </c>
      <c r="G5" s="35">
        <f t="shared" ref="G5:G10" si="0">SUM(E5*F5)</f>
        <v>9</v>
      </c>
      <c r="H5" s="56"/>
    </row>
    <row r="6" spans="1:15" ht="21" customHeight="1" x14ac:dyDescent="0.3">
      <c r="A6" s="34">
        <v>40877</v>
      </c>
      <c r="B6" s="36">
        <v>1112</v>
      </c>
      <c r="C6" s="32" t="s">
        <v>116</v>
      </c>
      <c r="D6" s="37" t="s">
        <v>318</v>
      </c>
      <c r="E6" s="35">
        <v>0.02</v>
      </c>
      <c r="F6" s="33">
        <v>396</v>
      </c>
      <c r="G6" s="35">
        <f t="shared" si="0"/>
        <v>7.92</v>
      </c>
      <c r="H6" s="57"/>
    </row>
    <row r="7" spans="1:15" ht="21" customHeight="1" x14ac:dyDescent="0.3">
      <c r="A7" s="34">
        <v>40877</v>
      </c>
      <c r="B7" s="36">
        <v>1112</v>
      </c>
      <c r="C7" s="32" t="s">
        <v>116</v>
      </c>
      <c r="D7" s="37" t="s">
        <v>317</v>
      </c>
      <c r="E7" s="35">
        <v>0.1</v>
      </c>
      <c r="F7" s="33">
        <v>691</v>
      </c>
      <c r="G7" s="35">
        <f t="shared" si="0"/>
        <v>69.100000000000009</v>
      </c>
      <c r="H7" s="56"/>
    </row>
    <row r="8" spans="1:15" ht="21" customHeight="1" x14ac:dyDescent="0.3">
      <c r="A8" s="34">
        <v>40877</v>
      </c>
      <c r="B8" s="36">
        <v>1112</v>
      </c>
      <c r="C8" s="32" t="s">
        <v>116</v>
      </c>
      <c r="D8" s="37" t="s">
        <v>317</v>
      </c>
      <c r="E8" s="35">
        <v>0.1</v>
      </c>
      <c r="F8" s="33">
        <v>241</v>
      </c>
      <c r="G8" s="35">
        <f t="shared" si="0"/>
        <v>24.1</v>
      </c>
      <c r="H8" s="56"/>
    </row>
    <row r="9" spans="1:15" ht="21" customHeight="1" x14ac:dyDescent="0.3">
      <c r="A9" s="34">
        <v>40877</v>
      </c>
      <c r="B9" s="36">
        <v>1112</v>
      </c>
      <c r="C9" s="32" t="s">
        <v>116</v>
      </c>
      <c r="D9" s="37" t="s">
        <v>112</v>
      </c>
      <c r="E9" s="35">
        <v>0.02</v>
      </c>
      <c r="F9" s="33">
        <v>788</v>
      </c>
      <c r="G9" s="35">
        <f t="shared" si="0"/>
        <v>15.76</v>
      </c>
      <c r="H9" s="56"/>
    </row>
    <row r="10" spans="1:15" ht="21" customHeight="1" thickBot="1" x14ac:dyDescent="0.35">
      <c r="A10" s="34">
        <v>40877</v>
      </c>
      <c r="B10" s="36">
        <v>1112</v>
      </c>
      <c r="C10" s="32" t="s">
        <v>116</v>
      </c>
      <c r="D10" s="37" t="s">
        <v>112</v>
      </c>
      <c r="E10" s="35">
        <v>0.02</v>
      </c>
      <c r="F10" s="33">
        <v>188</v>
      </c>
      <c r="G10" s="35">
        <f t="shared" si="0"/>
        <v>3.7600000000000002</v>
      </c>
      <c r="H10" s="56"/>
    </row>
    <row r="11" spans="1:15" ht="21" customHeight="1" thickBot="1" x14ac:dyDescent="0.35">
      <c r="A11" s="34"/>
      <c r="B11" s="36"/>
      <c r="C11" s="32"/>
      <c r="D11" s="37"/>
      <c r="E11" s="35"/>
      <c r="F11" s="33"/>
      <c r="G11" s="58"/>
      <c r="H11" s="59">
        <f>SUM(G5:G10)</f>
        <v>129.64000000000001</v>
      </c>
    </row>
    <row r="12" spans="1:15" ht="21" customHeight="1" x14ac:dyDescent="0.3">
      <c r="A12" s="34">
        <v>40877</v>
      </c>
      <c r="B12" s="36">
        <v>1212</v>
      </c>
      <c r="C12" s="32" t="s">
        <v>319</v>
      </c>
      <c r="D12" s="37" t="s">
        <v>318</v>
      </c>
      <c r="E12" s="35">
        <v>0.02</v>
      </c>
      <c r="F12" s="33">
        <v>492</v>
      </c>
      <c r="G12" s="35">
        <f>SUM(E12*F12)</f>
        <v>9.84</v>
      </c>
      <c r="H12" s="60"/>
    </row>
    <row r="13" spans="1:15" ht="21" customHeight="1" thickBot="1" x14ac:dyDescent="0.35">
      <c r="A13" s="34">
        <v>40877</v>
      </c>
      <c r="B13" s="36">
        <v>1212</v>
      </c>
      <c r="C13" s="32" t="s">
        <v>319</v>
      </c>
      <c r="D13" s="37" t="s">
        <v>317</v>
      </c>
      <c r="E13" s="35">
        <v>0.1</v>
      </c>
      <c r="F13" s="33">
        <v>345</v>
      </c>
      <c r="G13" s="35">
        <f>SUM(E13*F13)</f>
        <v>34.5</v>
      </c>
      <c r="H13" s="60"/>
    </row>
    <row r="14" spans="1:15" ht="21" customHeight="1" thickBot="1" x14ac:dyDescent="0.35">
      <c r="A14" s="34"/>
      <c r="B14" s="36"/>
      <c r="C14" s="32"/>
      <c r="D14" s="37"/>
      <c r="E14" s="35"/>
      <c r="F14" s="33"/>
      <c r="G14" s="58"/>
      <c r="H14" s="59">
        <f>SUM(G12:G13)</f>
        <v>44.34</v>
      </c>
    </row>
    <row r="15" spans="1:15" ht="21" customHeight="1" x14ac:dyDescent="0.3">
      <c r="A15" s="34">
        <v>40877</v>
      </c>
      <c r="B15" s="36">
        <v>1262</v>
      </c>
      <c r="C15" s="32" t="s">
        <v>276</v>
      </c>
      <c r="D15" s="37" t="s">
        <v>308</v>
      </c>
      <c r="E15" s="35">
        <v>0.02</v>
      </c>
      <c r="F15" s="33">
        <v>90</v>
      </c>
      <c r="G15" s="35">
        <f>SUM(E15*F15)</f>
        <v>1.8</v>
      </c>
      <c r="H15" s="60"/>
    </row>
    <row r="16" spans="1:15" ht="21" customHeight="1" thickBot="1" x14ac:dyDescent="0.35">
      <c r="A16" s="34">
        <v>40877</v>
      </c>
      <c r="B16" s="36">
        <v>1262</v>
      </c>
      <c r="C16" s="32" t="s">
        <v>276</v>
      </c>
      <c r="D16" s="37" t="s">
        <v>266</v>
      </c>
      <c r="E16" s="35">
        <v>0.02</v>
      </c>
      <c r="F16" s="33">
        <v>10</v>
      </c>
      <c r="G16" s="35">
        <f>SUM(E16*F16)</f>
        <v>0.2</v>
      </c>
      <c r="H16" s="60"/>
    </row>
    <row r="17" spans="1:8" ht="21" customHeight="1" thickBot="1" x14ac:dyDescent="0.35">
      <c r="A17" s="34"/>
      <c r="B17" s="36"/>
      <c r="C17" s="32"/>
      <c r="D17" s="37"/>
      <c r="E17" s="35"/>
      <c r="F17" s="33"/>
      <c r="G17" s="58"/>
      <c r="H17" s="59">
        <f>SUM(G15:G16)</f>
        <v>2</v>
      </c>
    </row>
    <row r="18" spans="1:8" ht="21" customHeight="1" x14ac:dyDescent="0.3">
      <c r="A18" s="34">
        <v>40877</v>
      </c>
      <c r="B18" s="36">
        <v>1312</v>
      </c>
      <c r="C18" s="32" t="s">
        <v>124</v>
      </c>
      <c r="D18" s="37" t="s">
        <v>150</v>
      </c>
      <c r="E18" s="35">
        <v>0.02</v>
      </c>
      <c r="F18" s="33">
        <v>699</v>
      </c>
      <c r="G18" s="35">
        <f>SUM(E18*F18)</f>
        <v>13.98</v>
      </c>
      <c r="H18" s="60"/>
    </row>
    <row r="19" spans="1:8" ht="21" customHeight="1" x14ac:dyDescent="0.3">
      <c r="A19" s="34">
        <v>40877</v>
      </c>
      <c r="B19" s="36">
        <v>1312</v>
      </c>
      <c r="C19" s="32" t="s">
        <v>124</v>
      </c>
      <c r="D19" s="37" t="s">
        <v>177</v>
      </c>
      <c r="E19" s="35">
        <v>0.02</v>
      </c>
      <c r="F19" s="33">
        <v>3106</v>
      </c>
      <c r="G19" s="35">
        <f>SUM(E19*F19)</f>
        <v>62.120000000000005</v>
      </c>
      <c r="H19" s="60"/>
    </row>
    <row r="20" spans="1:8" ht="21" customHeight="1" x14ac:dyDescent="0.3">
      <c r="A20" s="34">
        <v>40877</v>
      </c>
      <c r="B20" s="36">
        <v>1312</v>
      </c>
      <c r="C20" s="32" t="s">
        <v>124</v>
      </c>
      <c r="D20" s="37" t="s">
        <v>176</v>
      </c>
      <c r="E20" s="35">
        <v>0.1</v>
      </c>
      <c r="F20" s="33">
        <v>635</v>
      </c>
      <c r="G20" s="35">
        <f>SUM(E20*F20)</f>
        <v>63.5</v>
      </c>
      <c r="H20" s="60"/>
    </row>
    <row r="21" spans="1:8" ht="21" customHeight="1" thickBot="1" x14ac:dyDescent="0.35">
      <c r="A21" s="34">
        <v>40877</v>
      </c>
      <c r="B21" s="36">
        <v>1312</v>
      </c>
      <c r="C21" s="32" t="s">
        <v>124</v>
      </c>
      <c r="D21" s="37" t="s">
        <v>112</v>
      </c>
      <c r="E21" s="35">
        <v>0.02</v>
      </c>
      <c r="F21" s="33">
        <v>510</v>
      </c>
      <c r="G21" s="35">
        <f>SUM(E21*F21)</f>
        <v>10.200000000000001</v>
      </c>
      <c r="H21" s="60"/>
    </row>
    <row r="22" spans="1:8" ht="21" customHeight="1" thickBot="1" x14ac:dyDescent="0.35">
      <c r="A22" s="34"/>
      <c r="B22" s="36"/>
      <c r="C22" s="32"/>
      <c r="D22" s="37"/>
      <c r="E22" s="35"/>
      <c r="F22" s="33"/>
      <c r="G22" s="58"/>
      <c r="H22" s="59">
        <f>SUM(G18:G21)</f>
        <v>149.80000000000001</v>
      </c>
    </row>
    <row r="23" spans="1:8" ht="21" customHeight="1" x14ac:dyDescent="0.3">
      <c r="A23" s="34">
        <v>40877</v>
      </c>
      <c r="B23" s="36">
        <v>2022</v>
      </c>
      <c r="C23" s="32" t="s">
        <v>210</v>
      </c>
      <c r="D23" s="37" t="s">
        <v>212</v>
      </c>
      <c r="E23" s="35">
        <v>0.02</v>
      </c>
      <c r="F23" s="33">
        <v>2252</v>
      </c>
      <c r="G23" s="35">
        <f>SUM(E23*F23)</f>
        <v>45.04</v>
      </c>
      <c r="H23" s="60"/>
    </row>
    <row r="24" spans="1:8" ht="21" customHeight="1" thickBot="1" x14ac:dyDescent="0.35">
      <c r="A24" s="34">
        <v>40848</v>
      </c>
      <c r="B24" s="36">
        <v>2022</v>
      </c>
      <c r="C24" s="32" t="s">
        <v>21</v>
      </c>
      <c r="D24" s="37" t="s">
        <v>18</v>
      </c>
      <c r="E24" s="35">
        <v>0.1</v>
      </c>
      <c r="F24" s="33">
        <v>360</v>
      </c>
      <c r="G24" s="35">
        <f>SUM(E24*F24)</f>
        <v>36</v>
      </c>
      <c r="H24" s="60"/>
    </row>
    <row r="25" spans="1:8" ht="21" customHeight="1" thickBot="1" x14ac:dyDescent="0.35">
      <c r="A25" s="34"/>
      <c r="B25" s="36"/>
      <c r="C25" s="32"/>
      <c r="D25" s="37"/>
      <c r="E25" s="35"/>
      <c r="F25" s="33"/>
      <c r="G25" s="58"/>
      <c r="H25" s="59">
        <f>SUM(G23:G24)</f>
        <v>81.039999999999992</v>
      </c>
    </row>
    <row r="26" spans="1:8" ht="21" customHeight="1" x14ac:dyDescent="0.3">
      <c r="A26" s="34">
        <v>40877</v>
      </c>
      <c r="B26" s="36">
        <v>2112</v>
      </c>
      <c r="C26" s="32" t="s">
        <v>241</v>
      </c>
      <c r="D26" s="37" t="s">
        <v>244</v>
      </c>
      <c r="E26" s="35">
        <v>0.02</v>
      </c>
      <c r="F26" s="33">
        <v>2169</v>
      </c>
      <c r="G26" s="35">
        <f>SUM(E26*F26)</f>
        <v>43.38</v>
      </c>
      <c r="H26" s="60"/>
    </row>
    <row r="27" spans="1:8" ht="21" customHeight="1" x14ac:dyDescent="0.3">
      <c r="A27" s="34">
        <v>40877</v>
      </c>
      <c r="B27" s="36">
        <v>2112</v>
      </c>
      <c r="C27" s="32" t="s">
        <v>241</v>
      </c>
      <c r="D27" s="37" t="s">
        <v>243</v>
      </c>
      <c r="E27" s="35">
        <v>0.1</v>
      </c>
      <c r="F27" s="33">
        <v>1445</v>
      </c>
      <c r="G27" s="35">
        <f>SUM(E27*F27)</f>
        <v>144.5</v>
      </c>
      <c r="H27" s="60"/>
    </row>
    <row r="28" spans="1:8" ht="21" customHeight="1" thickBot="1" x14ac:dyDescent="0.35">
      <c r="A28" s="34">
        <v>40855</v>
      </c>
      <c r="B28" s="36">
        <v>2112</v>
      </c>
      <c r="C28" s="32" t="s">
        <v>22</v>
      </c>
      <c r="D28" s="32" t="s">
        <v>18</v>
      </c>
      <c r="E28" s="35">
        <v>0.1</v>
      </c>
      <c r="F28" s="33">
        <v>237</v>
      </c>
      <c r="G28" s="35">
        <f>SUM(E28*F28)</f>
        <v>23.700000000000003</v>
      </c>
      <c r="H28" s="60"/>
    </row>
    <row r="29" spans="1:8" ht="21" customHeight="1" thickBot="1" x14ac:dyDescent="0.35">
      <c r="A29" s="34"/>
      <c r="B29" s="36"/>
      <c r="C29" s="32"/>
      <c r="D29" s="32"/>
      <c r="E29" s="35"/>
      <c r="F29" s="33"/>
      <c r="G29" s="58"/>
      <c r="H29" s="59">
        <f>SUM(G26:G28)</f>
        <v>211.57999999999998</v>
      </c>
    </row>
    <row r="30" spans="1:8" ht="21" customHeight="1" thickBot="1" x14ac:dyDescent="0.35">
      <c r="A30" s="34">
        <v>40877</v>
      </c>
      <c r="B30" s="36">
        <v>2115</v>
      </c>
      <c r="C30" s="32" t="s">
        <v>291</v>
      </c>
      <c r="D30" s="37" t="s">
        <v>290</v>
      </c>
      <c r="E30" s="35">
        <v>0.02</v>
      </c>
      <c r="F30" s="33">
        <v>292</v>
      </c>
      <c r="G30" s="35">
        <f>SUM(E30*F30)</f>
        <v>5.84</v>
      </c>
      <c r="H30" s="60"/>
    </row>
    <row r="31" spans="1:8" ht="21" customHeight="1" thickBot="1" x14ac:dyDescent="0.35">
      <c r="A31" s="34"/>
      <c r="B31" s="36"/>
      <c r="C31" s="32"/>
      <c r="D31" s="37"/>
      <c r="E31" s="35"/>
      <c r="F31" s="33"/>
      <c r="G31" s="58"/>
      <c r="H31" s="59">
        <f>SUM(G30)</f>
        <v>5.84</v>
      </c>
    </row>
    <row r="32" spans="1:8" ht="21" customHeight="1" x14ac:dyDescent="0.3">
      <c r="A32" s="34">
        <v>40877</v>
      </c>
      <c r="B32" s="36">
        <v>2132</v>
      </c>
      <c r="C32" s="32" t="s">
        <v>138</v>
      </c>
      <c r="D32" s="37" t="s">
        <v>308</v>
      </c>
      <c r="E32" s="35">
        <v>0.02</v>
      </c>
      <c r="F32" s="33">
        <v>164</v>
      </c>
      <c r="G32" s="35">
        <f t="shared" ref="G32:G38" si="1">SUM(E32*F32)</f>
        <v>3.2800000000000002</v>
      </c>
      <c r="H32" s="60"/>
    </row>
    <row r="33" spans="1:8" ht="21" customHeight="1" x14ac:dyDescent="0.3">
      <c r="A33" s="34">
        <v>40877</v>
      </c>
      <c r="B33" s="36">
        <v>2132</v>
      </c>
      <c r="C33" s="32" t="s">
        <v>138</v>
      </c>
      <c r="D33" s="37" t="s">
        <v>142</v>
      </c>
      <c r="E33" s="35">
        <v>0.02</v>
      </c>
      <c r="F33" s="33">
        <v>5657</v>
      </c>
      <c r="G33" s="35">
        <f t="shared" si="1"/>
        <v>113.14</v>
      </c>
      <c r="H33" s="60"/>
    </row>
    <row r="34" spans="1:8" ht="21" customHeight="1" x14ac:dyDescent="0.3">
      <c r="A34" s="34">
        <v>40877</v>
      </c>
      <c r="B34" s="36">
        <v>2132</v>
      </c>
      <c r="C34" s="32" t="s">
        <v>138</v>
      </c>
      <c r="D34" s="37" t="s">
        <v>141</v>
      </c>
      <c r="E34" s="35">
        <v>0.1</v>
      </c>
      <c r="F34" s="33">
        <v>1468</v>
      </c>
      <c r="G34" s="35">
        <f t="shared" si="1"/>
        <v>146.80000000000001</v>
      </c>
      <c r="H34" s="60"/>
    </row>
    <row r="35" spans="1:8" ht="21" customHeight="1" x14ac:dyDescent="0.3">
      <c r="A35" s="34">
        <v>40868</v>
      </c>
      <c r="B35" s="36">
        <v>2132</v>
      </c>
      <c r="C35" s="32" t="s">
        <v>99</v>
      </c>
      <c r="D35" s="37" t="s">
        <v>15</v>
      </c>
      <c r="E35" s="35">
        <v>0.1</v>
      </c>
      <c r="F35" s="33">
        <v>100</v>
      </c>
      <c r="G35" s="35">
        <f t="shared" si="1"/>
        <v>10</v>
      </c>
      <c r="H35" s="60"/>
    </row>
    <row r="36" spans="1:8" ht="21" customHeight="1" x14ac:dyDescent="0.3">
      <c r="A36" s="34">
        <v>40868</v>
      </c>
      <c r="B36" s="36">
        <v>2132</v>
      </c>
      <c r="C36" s="32" t="s">
        <v>99</v>
      </c>
      <c r="D36" s="32" t="s">
        <v>16</v>
      </c>
      <c r="E36" s="35">
        <v>0.03</v>
      </c>
      <c r="F36" s="33">
        <v>50</v>
      </c>
      <c r="G36" s="35">
        <f t="shared" si="1"/>
        <v>1.5</v>
      </c>
      <c r="H36" s="60"/>
    </row>
    <row r="37" spans="1:8" ht="21" customHeight="1" x14ac:dyDescent="0.3">
      <c r="A37" s="34">
        <v>40870</v>
      </c>
      <c r="B37" s="36">
        <v>2132</v>
      </c>
      <c r="C37" s="32" t="s">
        <v>89</v>
      </c>
      <c r="D37" s="32" t="s">
        <v>12</v>
      </c>
      <c r="E37" s="35">
        <v>0.02</v>
      </c>
      <c r="F37" s="33">
        <v>400</v>
      </c>
      <c r="G37" s="35">
        <f t="shared" si="1"/>
        <v>8</v>
      </c>
      <c r="H37" s="60"/>
    </row>
    <row r="38" spans="1:8" ht="21" customHeight="1" thickBot="1" x14ac:dyDescent="0.35">
      <c r="A38" s="34">
        <v>40870</v>
      </c>
      <c r="B38" s="36">
        <v>2132</v>
      </c>
      <c r="C38" s="32" t="s">
        <v>89</v>
      </c>
      <c r="D38" s="32" t="s">
        <v>54</v>
      </c>
      <c r="E38" s="35">
        <v>0.1</v>
      </c>
      <c r="F38" s="33">
        <v>400</v>
      </c>
      <c r="G38" s="35">
        <f t="shared" si="1"/>
        <v>40</v>
      </c>
      <c r="H38" s="60"/>
    </row>
    <row r="39" spans="1:8" ht="21" customHeight="1" thickBot="1" x14ac:dyDescent="0.35">
      <c r="A39" s="34"/>
      <c r="B39" s="36"/>
      <c r="C39" s="32"/>
      <c r="D39" s="32"/>
      <c r="E39" s="35"/>
      <c r="F39" s="33"/>
      <c r="G39" s="58"/>
      <c r="H39" s="59">
        <f>SUM(G32:G38)</f>
        <v>322.72000000000003</v>
      </c>
    </row>
    <row r="40" spans="1:8" ht="21" customHeight="1" x14ac:dyDescent="0.3">
      <c r="A40" s="34">
        <v>40865</v>
      </c>
      <c r="B40" s="36">
        <v>2152</v>
      </c>
      <c r="C40" s="32" t="s">
        <v>49</v>
      </c>
      <c r="D40" s="37" t="s">
        <v>15</v>
      </c>
      <c r="E40" s="35">
        <v>0.1</v>
      </c>
      <c r="F40" s="33">
        <v>75</v>
      </c>
      <c r="G40" s="35">
        <f>SUM(E40*F40)</f>
        <v>7.5</v>
      </c>
      <c r="H40" s="60"/>
    </row>
    <row r="41" spans="1:8" ht="21" customHeight="1" thickBot="1" x14ac:dyDescent="0.35">
      <c r="A41" s="34">
        <v>40865</v>
      </c>
      <c r="B41" s="36">
        <v>2152</v>
      </c>
      <c r="C41" s="32" t="s">
        <v>49</v>
      </c>
      <c r="D41" s="32" t="s">
        <v>16</v>
      </c>
      <c r="E41" s="35">
        <v>0.03</v>
      </c>
      <c r="F41" s="33">
        <v>75</v>
      </c>
      <c r="G41" s="35">
        <f>SUM(E41*F41)</f>
        <v>2.25</v>
      </c>
      <c r="H41" s="60"/>
    </row>
    <row r="42" spans="1:8" ht="21" customHeight="1" thickBot="1" x14ac:dyDescent="0.35">
      <c r="A42" s="34"/>
      <c r="B42" s="36"/>
      <c r="C42" s="32"/>
      <c r="D42" s="32"/>
      <c r="E42" s="35"/>
      <c r="F42" s="33"/>
      <c r="G42" s="58"/>
      <c r="H42" s="59">
        <f>SUM(G40:G41)</f>
        <v>9.75</v>
      </c>
    </row>
    <row r="43" spans="1:8" ht="21" customHeight="1" x14ac:dyDescent="0.3">
      <c r="A43" s="34">
        <v>40854</v>
      </c>
      <c r="B43" s="36">
        <v>2212</v>
      </c>
      <c r="C43" s="32" t="s">
        <v>36</v>
      </c>
      <c r="D43" s="32" t="s">
        <v>17</v>
      </c>
      <c r="E43" s="35">
        <v>0.02</v>
      </c>
      <c r="F43" s="33">
        <v>2800</v>
      </c>
      <c r="G43" s="35">
        <f t="shared" ref="G43:G50" si="2">SUM(E43*F43)</f>
        <v>56</v>
      </c>
      <c r="H43" s="60"/>
    </row>
    <row r="44" spans="1:8" ht="21" customHeight="1" x14ac:dyDescent="0.3">
      <c r="A44" s="34">
        <v>40854</v>
      </c>
      <c r="B44" s="36">
        <v>2212</v>
      </c>
      <c r="C44" s="32" t="s">
        <v>36</v>
      </c>
      <c r="D44" s="37" t="s">
        <v>15</v>
      </c>
      <c r="E44" s="35">
        <v>0.1</v>
      </c>
      <c r="F44" s="33">
        <v>200</v>
      </c>
      <c r="G44" s="35">
        <f t="shared" si="2"/>
        <v>20</v>
      </c>
      <c r="H44" s="60"/>
    </row>
    <row r="45" spans="1:8" ht="21" customHeight="1" x14ac:dyDescent="0.3">
      <c r="A45" s="34">
        <v>40854</v>
      </c>
      <c r="B45" s="36">
        <v>2212</v>
      </c>
      <c r="C45" s="32" t="s">
        <v>36</v>
      </c>
      <c r="D45" s="32" t="s">
        <v>16</v>
      </c>
      <c r="E45" s="35">
        <v>0.03</v>
      </c>
      <c r="F45" s="33">
        <v>200</v>
      </c>
      <c r="G45" s="35">
        <f t="shared" si="2"/>
        <v>6</v>
      </c>
      <c r="H45" s="60"/>
    </row>
    <row r="46" spans="1:8" ht="21" customHeight="1" x14ac:dyDescent="0.3">
      <c r="A46" s="34">
        <v>40877</v>
      </c>
      <c r="B46" s="36">
        <v>2212</v>
      </c>
      <c r="C46" s="32" t="s">
        <v>265</v>
      </c>
      <c r="D46" s="37" t="s">
        <v>308</v>
      </c>
      <c r="E46" s="35">
        <v>0.02</v>
      </c>
      <c r="F46" s="33">
        <v>1244</v>
      </c>
      <c r="G46" s="35">
        <f t="shared" si="2"/>
        <v>24.88</v>
      </c>
      <c r="H46" s="60"/>
    </row>
    <row r="47" spans="1:8" ht="21" customHeight="1" x14ac:dyDescent="0.3">
      <c r="A47" s="34">
        <v>40877</v>
      </c>
      <c r="B47" s="36">
        <v>2212</v>
      </c>
      <c r="C47" s="32" t="s">
        <v>265</v>
      </c>
      <c r="D47" s="37" t="s">
        <v>307</v>
      </c>
      <c r="E47" s="35">
        <v>0.1</v>
      </c>
      <c r="F47" s="33">
        <v>50</v>
      </c>
      <c r="G47" s="35">
        <f t="shared" si="2"/>
        <v>5</v>
      </c>
      <c r="H47" s="60"/>
    </row>
    <row r="48" spans="1:8" ht="21" customHeight="1" x14ac:dyDescent="0.3">
      <c r="A48" s="34">
        <v>40877</v>
      </c>
      <c r="B48" s="36">
        <v>2212</v>
      </c>
      <c r="C48" s="32" t="s">
        <v>265</v>
      </c>
      <c r="D48" s="37" t="s">
        <v>266</v>
      </c>
      <c r="E48" s="35">
        <v>0.02</v>
      </c>
      <c r="F48" s="33">
        <v>1078</v>
      </c>
      <c r="G48" s="35">
        <f t="shared" si="2"/>
        <v>21.56</v>
      </c>
      <c r="H48" s="60"/>
    </row>
    <row r="49" spans="1:8" ht="21" customHeight="1" x14ac:dyDescent="0.3">
      <c r="A49" s="34">
        <v>40877</v>
      </c>
      <c r="B49" s="36">
        <v>2212</v>
      </c>
      <c r="C49" s="32" t="s">
        <v>265</v>
      </c>
      <c r="D49" s="37" t="s">
        <v>264</v>
      </c>
      <c r="E49" s="35">
        <v>0.1</v>
      </c>
      <c r="F49" s="33">
        <v>1055</v>
      </c>
      <c r="G49" s="35">
        <f t="shared" si="2"/>
        <v>105.5</v>
      </c>
      <c r="H49" s="60"/>
    </row>
    <row r="50" spans="1:8" ht="21" customHeight="1" thickBot="1" x14ac:dyDescent="0.35">
      <c r="A50" s="34">
        <v>40877</v>
      </c>
      <c r="B50" s="36">
        <v>2212</v>
      </c>
      <c r="C50" s="32" t="s">
        <v>265</v>
      </c>
      <c r="D50" s="37" t="s">
        <v>264</v>
      </c>
      <c r="E50" s="35">
        <v>0.1</v>
      </c>
      <c r="F50" s="33">
        <v>502</v>
      </c>
      <c r="G50" s="35">
        <f t="shared" si="2"/>
        <v>50.2</v>
      </c>
      <c r="H50" s="60"/>
    </row>
    <row r="51" spans="1:8" ht="21" customHeight="1" thickBot="1" x14ac:dyDescent="0.35">
      <c r="A51" s="34"/>
      <c r="B51" s="36"/>
      <c r="C51" s="32"/>
      <c r="D51" s="37"/>
      <c r="E51" s="35"/>
      <c r="F51" s="33"/>
      <c r="G51" s="58"/>
      <c r="H51" s="59">
        <f>SUM(G43:G50)</f>
        <v>289.14</v>
      </c>
    </row>
    <row r="52" spans="1:8" ht="21" customHeight="1" x14ac:dyDescent="0.3">
      <c r="A52" s="34">
        <v>40877</v>
      </c>
      <c r="B52" s="36">
        <v>2312</v>
      </c>
      <c r="C52" s="32" t="s">
        <v>268</v>
      </c>
      <c r="D52" s="37" t="s">
        <v>308</v>
      </c>
      <c r="E52" s="35">
        <v>0.02</v>
      </c>
      <c r="F52" s="33">
        <v>18</v>
      </c>
      <c r="G52" s="35">
        <f>SUM(E52*F52)</f>
        <v>0.36</v>
      </c>
      <c r="H52" s="60"/>
    </row>
    <row r="53" spans="1:8" ht="21" customHeight="1" x14ac:dyDescent="0.3">
      <c r="A53" s="34">
        <v>40877</v>
      </c>
      <c r="B53" s="36">
        <v>2312</v>
      </c>
      <c r="C53" s="32" t="s">
        <v>268</v>
      </c>
      <c r="D53" s="37" t="s">
        <v>266</v>
      </c>
      <c r="E53" s="35">
        <v>0.02</v>
      </c>
      <c r="F53" s="33">
        <v>349</v>
      </c>
      <c r="G53" s="35">
        <f>SUM(E53*F53)</f>
        <v>6.98</v>
      </c>
      <c r="H53" s="60"/>
    </row>
    <row r="54" spans="1:8" ht="21" customHeight="1" x14ac:dyDescent="0.3">
      <c r="A54" s="34">
        <v>40877</v>
      </c>
      <c r="B54" s="36">
        <v>2312</v>
      </c>
      <c r="C54" s="32" t="s">
        <v>268</v>
      </c>
      <c r="D54" s="37" t="s">
        <v>266</v>
      </c>
      <c r="E54" s="35">
        <v>0.02</v>
      </c>
      <c r="F54" s="33">
        <v>630</v>
      </c>
      <c r="G54" s="35">
        <f>SUM(E54*F54)</f>
        <v>12.6</v>
      </c>
      <c r="H54" s="60"/>
    </row>
    <row r="55" spans="1:8" ht="21" customHeight="1" x14ac:dyDescent="0.3">
      <c r="A55" s="34">
        <v>40877</v>
      </c>
      <c r="B55" s="36">
        <v>2312</v>
      </c>
      <c r="C55" s="32" t="s">
        <v>268</v>
      </c>
      <c r="D55" s="37" t="s">
        <v>264</v>
      </c>
      <c r="E55" s="35">
        <v>0.1</v>
      </c>
      <c r="F55" s="33">
        <v>82</v>
      </c>
      <c r="G55" s="35">
        <f>SUM(E55*F55)</f>
        <v>8.2000000000000011</v>
      </c>
      <c r="H55" s="60"/>
    </row>
    <row r="56" spans="1:8" ht="21" customHeight="1" thickBot="1" x14ac:dyDescent="0.35">
      <c r="A56" s="34">
        <v>40877</v>
      </c>
      <c r="B56" s="36">
        <v>2312</v>
      </c>
      <c r="C56" s="32" t="s">
        <v>268</v>
      </c>
      <c r="D56" s="37" t="s">
        <v>264</v>
      </c>
      <c r="E56" s="35">
        <v>0.1</v>
      </c>
      <c r="F56" s="33">
        <v>807</v>
      </c>
      <c r="G56" s="35">
        <f>SUM(E56*F56)</f>
        <v>80.7</v>
      </c>
      <c r="H56" s="60"/>
    </row>
    <row r="57" spans="1:8" ht="21" customHeight="1" thickBot="1" x14ac:dyDescent="0.35">
      <c r="A57" s="34"/>
      <c r="B57" s="36"/>
      <c r="C57" s="32"/>
      <c r="D57" s="37"/>
      <c r="E57" s="35"/>
      <c r="F57" s="33"/>
      <c r="G57" s="58"/>
      <c r="H57" s="59">
        <f>SUM(G52:G56)</f>
        <v>108.84</v>
      </c>
    </row>
    <row r="58" spans="1:8" ht="21" customHeight="1" x14ac:dyDescent="0.3">
      <c r="A58" s="34">
        <v>40877</v>
      </c>
      <c r="B58" s="36">
        <v>2362</v>
      </c>
      <c r="C58" s="32" t="s">
        <v>309</v>
      </c>
      <c r="D58" s="37" t="s">
        <v>308</v>
      </c>
      <c r="E58" s="35">
        <v>0.02</v>
      </c>
      <c r="F58" s="33">
        <v>13</v>
      </c>
      <c r="G58" s="35">
        <f>SUM(E58*F58)</f>
        <v>0.26</v>
      </c>
      <c r="H58" s="60"/>
    </row>
    <row r="59" spans="1:8" ht="21" customHeight="1" thickBot="1" x14ac:dyDescent="0.35">
      <c r="A59" s="34">
        <v>40877</v>
      </c>
      <c r="B59" s="36">
        <v>2362</v>
      </c>
      <c r="C59" s="32" t="s">
        <v>309</v>
      </c>
      <c r="D59" s="37" t="s">
        <v>307</v>
      </c>
      <c r="E59" s="35">
        <v>0.1</v>
      </c>
      <c r="F59" s="33">
        <v>6</v>
      </c>
      <c r="G59" s="35">
        <f>SUM(E59*F59)</f>
        <v>0.60000000000000009</v>
      </c>
      <c r="H59" s="60"/>
    </row>
    <row r="60" spans="1:8" ht="21" customHeight="1" thickBot="1" x14ac:dyDescent="0.35">
      <c r="A60" s="34"/>
      <c r="B60" s="36"/>
      <c r="C60" s="32"/>
      <c r="D60" s="37"/>
      <c r="E60" s="35"/>
      <c r="F60" s="33"/>
      <c r="G60" s="58"/>
      <c r="H60" s="59">
        <f>SUM(G58:G59)</f>
        <v>0.8600000000000001</v>
      </c>
    </row>
    <row r="61" spans="1:8" ht="21" customHeight="1" x14ac:dyDescent="0.3">
      <c r="A61" s="34">
        <v>40875</v>
      </c>
      <c r="B61" s="36">
        <v>2412</v>
      </c>
      <c r="C61" s="32" t="s">
        <v>101</v>
      </c>
      <c r="D61" s="37" t="s">
        <v>15</v>
      </c>
      <c r="E61" s="35">
        <v>0.1</v>
      </c>
      <c r="F61" s="33">
        <v>25</v>
      </c>
      <c r="G61" s="35">
        <f t="shared" ref="G61:G66" si="3">SUM(E61*F61)</f>
        <v>2.5</v>
      </c>
      <c r="H61" s="60"/>
    </row>
    <row r="62" spans="1:8" ht="21" customHeight="1" x14ac:dyDescent="0.3">
      <c r="A62" s="34">
        <v>40877</v>
      </c>
      <c r="B62" s="36">
        <v>2412</v>
      </c>
      <c r="C62" s="32" t="s">
        <v>195</v>
      </c>
      <c r="D62" s="37" t="s">
        <v>198</v>
      </c>
      <c r="E62" s="35">
        <v>0.02</v>
      </c>
      <c r="F62" s="33">
        <v>1995</v>
      </c>
      <c r="G62" s="35">
        <f t="shared" si="3"/>
        <v>39.9</v>
      </c>
      <c r="H62" s="60"/>
    </row>
    <row r="63" spans="1:8" ht="21" customHeight="1" x14ac:dyDescent="0.3">
      <c r="A63" s="34">
        <v>40877</v>
      </c>
      <c r="B63" s="36">
        <v>2412</v>
      </c>
      <c r="C63" s="32" t="s">
        <v>288</v>
      </c>
      <c r="D63" s="37" t="s">
        <v>285</v>
      </c>
      <c r="E63" s="35">
        <v>0.02</v>
      </c>
      <c r="F63" s="33">
        <v>1873</v>
      </c>
      <c r="G63" s="35">
        <f t="shared" si="3"/>
        <v>37.46</v>
      </c>
      <c r="H63" s="60"/>
    </row>
    <row r="64" spans="1:8" ht="21" customHeight="1" x14ac:dyDescent="0.3">
      <c r="A64" s="34">
        <v>40877</v>
      </c>
      <c r="B64" s="36">
        <v>2412</v>
      </c>
      <c r="C64" s="32" t="s">
        <v>288</v>
      </c>
      <c r="D64" s="37" t="s">
        <v>285</v>
      </c>
      <c r="E64" s="35">
        <v>0.02</v>
      </c>
      <c r="F64" s="33">
        <v>1383</v>
      </c>
      <c r="G64" s="35">
        <f t="shared" si="3"/>
        <v>27.66</v>
      </c>
      <c r="H64" s="60"/>
    </row>
    <row r="65" spans="1:8" ht="21" customHeight="1" x14ac:dyDescent="0.3">
      <c r="A65" s="34">
        <v>40877</v>
      </c>
      <c r="B65" s="36">
        <v>2412</v>
      </c>
      <c r="C65" s="32" t="s">
        <v>288</v>
      </c>
      <c r="D65" s="37" t="s">
        <v>284</v>
      </c>
      <c r="E65" s="35">
        <v>0.1</v>
      </c>
      <c r="F65" s="33">
        <v>49</v>
      </c>
      <c r="G65" s="35">
        <f t="shared" si="3"/>
        <v>4.9000000000000004</v>
      </c>
      <c r="H65" s="60"/>
    </row>
    <row r="66" spans="1:8" ht="21" customHeight="1" thickBot="1" x14ac:dyDescent="0.35">
      <c r="A66" s="34">
        <v>40877</v>
      </c>
      <c r="B66" s="36">
        <v>2412</v>
      </c>
      <c r="C66" s="32" t="s">
        <v>288</v>
      </c>
      <c r="D66" s="37" t="s">
        <v>284</v>
      </c>
      <c r="E66" s="35">
        <v>0.1</v>
      </c>
      <c r="F66" s="33">
        <v>190</v>
      </c>
      <c r="G66" s="35">
        <f t="shared" si="3"/>
        <v>19</v>
      </c>
      <c r="H66" s="60"/>
    </row>
    <row r="67" spans="1:8" ht="21" customHeight="1" thickBot="1" x14ac:dyDescent="0.35">
      <c r="A67" s="34"/>
      <c r="B67" s="36"/>
      <c r="C67" s="32"/>
      <c r="D67" s="37"/>
      <c r="E67" s="35"/>
      <c r="F67" s="33"/>
      <c r="G67" s="58"/>
      <c r="H67" s="59">
        <f>SUM(G61:G66)</f>
        <v>131.42000000000002</v>
      </c>
    </row>
    <row r="68" spans="1:8" ht="21" customHeight="1" x14ac:dyDescent="0.3">
      <c r="A68" s="34">
        <v>40877</v>
      </c>
      <c r="B68" s="36">
        <v>2462</v>
      </c>
      <c r="C68" s="32" t="s">
        <v>277</v>
      </c>
      <c r="D68" s="37" t="s">
        <v>266</v>
      </c>
      <c r="E68" s="35">
        <v>0.02</v>
      </c>
      <c r="F68" s="33">
        <v>812</v>
      </c>
      <c r="G68" s="35">
        <f>SUM(E68*F68)</f>
        <v>16.240000000000002</v>
      </c>
      <c r="H68" s="60"/>
    </row>
    <row r="69" spans="1:8" ht="21" customHeight="1" x14ac:dyDescent="0.3">
      <c r="A69" s="34">
        <v>40877</v>
      </c>
      <c r="B69" s="36">
        <v>2462</v>
      </c>
      <c r="C69" s="32" t="s">
        <v>277</v>
      </c>
      <c r="D69" s="37" t="s">
        <v>264</v>
      </c>
      <c r="E69" s="35">
        <v>0.1</v>
      </c>
      <c r="F69" s="33">
        <v>69</v>
      </c>
      <c r="G69" s="35">
        <f>SUM(E69*F69)</f>
        <v>6.9</v>
      </c>
      <c r="H69" s="60"/>
    </row>
    <row r="70" spans="1:8" ht="21" customHeight="1" thickBot="1" x14ac:dyDescent="0.35">
      <c r="A70" s="34">
        <v>40877</v>
      </c>
      <c r="B70" s="36">
        <v>2462</v>
      </c>
      <c r="C70" s="32" t="s">
        <v>196</v>
      </c>
      <c r="D70" s="37" t="s">
        <v>199</v>
      </c>
      <c r="E70" s="35">
        <v>0.02</v>
      </c>
      <c r="F70" s="33">
        <v>3507</v>
      </c>
      <c r="G70" s="35">
        <f>SUM(E70*F70)</f>
        <v>70.14</v>
      </c>
      <c r="H70" s="60"/>
    </row>
    <row r="71" spans="1:8" ht="21" customHeight="1" thickBot="1" x14ac:dyDescent="0.35">
      <c r="A71" s="34"/>
      <c r="B71" s="36"/>
      <c r="C71" s="32"/>
      <c r="D71" s="37"/>
      <c r="E71" s="35"/>
      <c r="F71" s="33"/>
      <c r="G71" s="58"/>
      <c r="H71" s="62">
        <f>SUM(G68:G70)</f>
        <v>93.28</v>
      </c>
    </row>
    <row r="72" spans="1:8" ht="21" customHeight="1" x14ac:dyDescent="0.3">
      <c r="A72" s="34">
        <v>40856</v>
      </c>
      <c r="B72" s="36">
        <v>2612</v>
      </c>
      <c r="C72" s="32" t="s">
        <v>80</v>
      </c>
      <c r="D72" s="32" t="s">
        <v>12</v>
      </c>
      <c r="E72" s="35">
        <v>0.02</v>
      </c>
      <c r="F72" s="33">
        <v>700</v>
      </c>
      <c r="G72" s="35">
        <f>SUM(E72*F72)</f>
        <v>14</v>
      </c>
      <c r="H72" s="60"/>
    </row>
    <row r="73" spans="1:8" ht="21" customHeight="1" x14ac:dyDescent="0.3">
      <c r="A73" s="34">
        <v>40877</v>
      </c>
      <c r="B73" s="36">
        <v>2612</v>
      </c>
      <c r="C73" s="32" t="s">
        <v>135</v>
      </c>
      <c r="D73" s="37" t="s">
        <v>137</v>
      </c>
      <c r="E73" s="35">
        <v>0.02</v>
      </c>
      <c r="F73" s="33">
        <v>2895</v>
      </c>
      <c r="G73" s="35">
        <f>SUM(E73*F73)</f>
        <v>57.9</v>
      </c>
      <c r="H73" s="60"/>
    </row>
    <row r="74" spans="1:8" ht="21" customHeight="1" thickBot="1" x14ac:dyDescent="0.35">
      <c r="A74" s="34">
        <v>40877</v>
      </c>
      <c r="B74" s="36">
        <v>2612</v>
      </c>
      <c r="C74" s="32" t="s">
        <v>135</v>
      </c>
      <c r="D74" s="37" t="s">
        <v>136</v>
      </c>
      <c r="E74" s="35">
        <v>0.1</v>
      </c>
      <c r="F74" s="33">
        <v>2150</v>
      </c>
      <c r="G74" s="35">
        <f>SUM(E74*F74)</f>
        <v>215</v>
      </c>
      <c r="H74" s="60"/>
    </row>
    <row r="75" spans="1:8" ht="21" customHeight="1" thickBot="1" x14ac:dyDescent="0.35">
      <c r="A75" s="34"/>
      <c r="B75" s="36"/>
      <c r="C75" s="32"/>
      <c r="D75" s="37"/>
      <c r="E75" s="35"/>
      <c r="F75" s="33"/>
      <c r="G75" s="58"/>
      <c r="H75" s="62">
        <f>SUM(G72:G74)</f>
        <v>286.89999999999998</v>
      </c>
    </row>
    <row r="76" spans="1:8" ht="21" customHeight="1" x14ac:dyDescent="0.3">
      <c r="A76" s="34">
        <v>40877</v>
      </c>
      <c r="B76" s="36">
        <v>2632</v>
      </c>
      <c r="C76" s="32" t="s">
        <v>223</v>
      </c>
      <c r="D76" s="37" t="s">
        <v>225</v>
      </c>
      <c r="E76" s="35">
        <v>0.02</v>
      </c>
      <c r="F76" s="33">
        <v>1664</v>
      </c>
      <c r="G76" s="35">
        <f t="shared" ref="G76:G81" si="4">SUM(E76*F76)</f>
        <v>33.28</v>
      </c>
      <c r="H76" s="60"/>
    </row>
    <row r="77" spans="1:8" ht="21" customHeight="1" x14ac:dyDescent="0.3">
      <c r="A77" s="34">
        <v>40877</v>
      </c>
      <c r="B77" s="36">
        <v>2632</v>
      </c>
      <c r="C77" s="32" t="s">
        <v>120</v>
      </c>
      <c r="D77" s="37" t="s">
        <v>112</v>
      </c>
      <c r="E77" s="35">
        <v>0.02</v>
      </c>
      <c r="F77" s="33">
        <v>3614</v>
      </c>
      <c r="G77" s="35">
        <f t="shared" si="4"/>
        <v>72.28</v>
      </c>
      <c r="H77" s="60"/>
    </row>
    <row r="78" spans="1:8" ht="21" customHeight="1" x14ac:dyDescent="0.3">
      <c r="A78" s="34">
        <v>40877</v>
      </c>
      <c r="B78" s="36">
        <v>2632</v>
      </c>
      <c r="C78" s="32" t="s">
        <v>172</v>
      </c>
      <c r="D78" s="37" t="s">
        <v>174</v>
      </c>
      <c r="E78" s="35">
        <v>0.02</v>
      </c>
      <c r="F78" s="33">
        <v>2832</v>
      </c>
      <c r="G78" s="35">
        <f t="shared" si="4"/>
        <v>56.64</v>
      </c>
      <c r="H78" s="60"/>
    </row>
    <row r="79" spans="1:8" ht="21" customHeight="1" x14ac:dyDescent="0.3">
      <c r="A79" s="34">
        <v>40877</v>
      </c>
      <c r="B79" s="36">
        <v>2632</v>
      </c>
      <c r="C79" s="32" t="s">
        <v>172</v>
      </c>
      <c r="D79" s="37" t="s">
        <v>173</v>
      </c>
      <c r="E79" s="35">
        <v>0.1</v>
      </c>
      <c r="F79" s="33">
        <v>874</v>
      </c>
      <c r="G79" s="35">
        <f t="shared" si="4"/>
        <v>87.4</v>
      </c>
      <c r="H79" s="60"/>
    </row>
    <row r="80" spans="1:8" ht="21" customHeight="1" x14ac:dyDescent="0.3">
      <c r="A80" s="34">
        <v>40877</v>
      </c>
      <c r="B80" s="36">
        <v>2632</v>
      </c>
      <c r="C80" s="32" t="s">
        <v>122</v>
      </c>
      <c r="D80" s="37" t="s">
        <v>112</v>
      </c>
      <c r="E80" s="35">
        <v>0.02</v>
      </c>
      <c r="F80" s="33">
        <v>1</v>
      </c>
      <c r="G80" s="35">
        <f t="shared" si="4"/>
        <v>0.02</v>
      </c>
      <c r="H80" s="60"/>
    </row>
    <row r="81" spans="1:8" ht="21" customHeight="1" thickBot="1" x14ac:dyDescent="0.35">
      <c r="A81" s="34">
        <v>40877</v>
      </c>
      <c r="B81" s="36">
        <v>2632</v>
      </c>
      <c r="C81" s="32" t="s">
        <v>170</v>
      </c>
      <c r="D81" s="37" t="s">
        <v>171</v>
      </c>
      <c r="E81" s="35">
        <v>0.02</v>
      </c>
      <c r="F81" s="33">
        <v>2733</v>
      </c>
      <c r="G81" s="35">
        <f t="shared" si="4"/>
        <v>54.660000000000004</v>
      </c>
      <c r="H81" s="60"/>
    </row>
    <row r="82" spans="1:8" ht="21" customHeight="1" thickBot="1" x14ac:dyDescent="0.35">
      <c r="A82" s="34"/>
      <c r="B82" s="36"/>
      <c r="C82" s="32"/>
      <c r="D82" s="37"/>
      <c r="E82" s="35"/>
      <c r="F82" s="33"/>
      <c r="G82" s="58"/>
      <c r="H82" s="62">
        <f>SUM(G76:G81)</f>
        <v>304.28000000000003</v>
      </c>
    </row>
    <row r="83" spans="1:8" ht="21" customHeight="1" x14ac:dyDescent="0.3">
      <c r="A83" s="34">
        <v>40877</v>
      </c>
      <c r="B83" s="36">
        <v>2672</v>
      </c>
      <c r="C83" s="32" t="s">
        <v>194</v>
      </c>
      <c r="D83" s="37" t="s">
        <v>197</v>
      </c>
      <c r="E83" s="35">
        <v>0.02</v>
      </c>
      <c r="F83" s="33">
        <v>969</v>
      </c>
      <c r="G83" s="35">
        <f>SUM(E83*F83)</f>
        <v>19.38</v>
      </c>
      <c r="H83" s="60"/>
    </row>
    <row r="84" spans="1:8" ht="21" customHeight="1" x14ac:dyDescent="0.3">
      <c r="A84" s="34">
        <v>40877</v>
      </c>
      <c r="B84" s="36">
        <v>2672</v>
      </c>
      <c r="C84" s="32" t="s">
        <v>286</v>
      </c>
      <c r="D84" s="37" t="s">
        <v>285</v>
      </c>
      <c r="E84" s="35">
        <v>0.02</v>
      </c>
      <c r="F84" s="33">
        <v>264</v>
      </c>
      <c r="G84" s="35">
        <f>SUM(E84*F84)</f>
        <v>5.28</v>
      </c>
      <c r="H84" s="60"/>
    </row>
    <row r="85" spans="1:8" ht="21" customHeight="1" x14ac:dyDescent="0.3">
      <c r="A85" s="34">
        <v>40877</v>
      </c>
      <c r="B85" s="36">
        <v>2672</v>
      </c>
      <c r="C85" s="32" t="s">
        <v>286</v>
      </c>
      <c r="D85" s="37" t="s">
        <v>285</v>
      </c>
      <c r="E85" s="35">
        <v>0.02</v>
      </c>
      <c r="F85" s="33">
        <v>274</v>
      </c>
      <c r="G85" s="35">
        <f>SUM(E85*F85)</f>
        <v>5.48</v>
      </c>
      <c r="H85" s="60"/>
    </row>
    <row r="86" spans="1:8" ht="21" customHeight="1" x14ac:dyDescent="0.3">
      <c r="A86" s="34">
        <v>40877</v>
      </c>
      <c r="B86" s="36">
        <v>2672</v>
      </c>
      <c r="C86" s="32" t="s">
        <v>286</v>
      </c>
      <c r="D86" s="37" t="s">
        <v>284</v>
      </c>
      <c r="E86" s="35">
        <v>0.1</v>
      </c>
      <c r="F86" s="33">
        <v>3</v>
      </c>
      <c r="G86" s="35">
        <f>SUM(E86*F86)</f>
        <v>0.30000000000000004</v>
      </c>
      <c r="H86" s="60"/>
    </row>
    <row r="87" spans="1:8" ht="21" customHeight="1" thickBot="1" x14ac:dyDescent="0.35">
      <c r="A87" s="34">
        <v>40877</v>
      </c>
      <c r="B87" s="36">
        <v>2672</v>
      </c>
      <c r="C87" s="32" t="s">
        <v>286</v>
      </c>
      <c r="D87" s="37" t="s">
        <v>284</v>
      </c>
      <c r="E87" s="35">
        <v>0.1</v>
      </c>
      <c r="F87" s="33">
        <v>137</v>
      </c>
      <c r="G87" s="35">
        <f>SUM(E87*F87)</f>
        <v>13.700000000000001</v>
      </c>
      <c r="H87" s="60"/>
    </row>
    <row r="88" spans="1:8" ht="21" customHeight="1" thickBot="1" x14ac:dyDescent="0.35">
      <c r="A88" s="34"/>
      <c r="B88" s="36"/>
      <c r="C88" s="32"/>
      <c r="D88" s="37"/>
      <c r="E88" s="35"/>
      <c r="F88" s="33"/>
      <c r="G88" s="58"/>
      <c r="H88" s="62">
        <f>SUM(G83:G87)</f>
        <v>44.14</v>
      </c>
    </row>
    <row r="89" spans="1:8" ht="21" customHeight="1" x14ac:dyDescent="0.3">
      <c r="A89" s="34">
        <v>40877</v>
      </c>
      <c r="B89" s="36">
        <v>2682</v>
      </c>
      <c r="C89" s="32" t="s">
        <v>292</v>
      </c>
      <c r="D89" s="37" t="s">
        <v>290</v>
      </c>
      <c r="E89" s="35">
        <v>0.02</v>
      </c>
      <c r="F89" s="33">
        <v>180</v>
      </c>
      <c r="G89" s="35">
        <f>SUM(E89*F89)</f>
        <v>3.6</v>
      </c>
      <c r="H89" s="60"/>
    </row>
    <row r="90" spans="1:8" ht="21" customHeight="1" x14ac:dyDescent="0.3">
      <c r="A90" s="34">
        <v>40877</v>
      </c>
      <c r="B90" s="36">
        <v>2682</v>
      </c>
      <c r="C90" s="32" t="s">
        <v>292</v>
      </c>
      <c r="D90" s="37" t="s">
        <v>315</v>
      </c>
      <c r="E90" s="35">
        <v>0.02</v>
      </c>
      <c r="F90" s="33">
        <v>83</v>
      </c>
      <c r="G90" s="35">
        <f>SUM(E90*F90)</f>
        <v>1.6600000000000001</v>
      </c>
      <c r="H90" s="60"/>
    </row>
    <row r="91" spans="1:8" ht="21" customHeight="1" x14ac:dyDescent="0.3">
      <c r="A91" s="34">
        <v>40877</v>
      </c>
      <c r="B91" s="36">
        <v>2682</v>
      </c>
      <c r="C91" s="32" t="s">
        <v>292</v>
      </c>
      <c r="D91" s="37" t="s">
        <v>315</v>
      </c>
      <c r="E91" s="35">
        <v>0.02</v>
      </c>
      <c r="F91" s="33">
        <v>11</v>
      </c>
      <c r="G91" s="35">
        <f>SUM(E91*F91)</f>
        <v>0.22</v>
      </c>
      <c r="H91" s="60"/>
    </row>
    <row r="92" spans="1:8" ht="21" customHeight="1" thickBot="1" x14ac:dyDescent="0.35">
      <c r="A92" s="34">
        <v>40877</v>
      </c>
      <c r="B92" s="36">
        <v>2682</v>
      </c>
      <c r="C92" s="32" t="s">
        <v>292</v>
      </c>
      <c r="D92" s="37" t="s">
        <v>314</v>
      </c>
      <c r="E92" s="35">
        <v>0.1</v>
      </c>
      <c r="F92" s="33">
        <v>67</v>
      </c>
      <c r="G92" s="35">
        <f>SUM(E92*F92)</f>
        <v>6.7</v>
      </c>
      <c r="H92" s="60"/>
    </row>
    <row r="93" spans="1:8" ht="21" customHeight="1" thickBot="1" x14ac:dyDescent="0.35">
      <c r="A93" s="34"/>
      <c r="B93" s="36"/>
      <c r="C93" s="32"/>
      <c r="D93" s="37"/>
      <c r="E93" s="35"/>
      <c r="F93" s="33"/>
      <c r="G93" s="58"/>
      <c r="H93" s="62">
        <f>SUM(G89:G92)</f>
        <v>12.18</v>
      </c>
    </row>
    <row r="94" spans="1:8" ht="21" customHeight="1" x14ac:dyDescent="0.3">
      <c r="A94" s="34">
        <v>40877</v>
      </c>
      <c r="B94" s="36">
        <v>2812</v>
      </c>
      <c r="C94" s="32" t="s">
        <v>128</v>
      </c>
      <c r="D94" s="37" t="s">
        <v>266</v>
      </c>
      <c r="E94" s="35">
        <v>0.02</v>
      </c>
      <c r="F94" s="33">
        <v>952</v>
      </c>
      <c r="G94" s="35">
        <f>SUM(E94*F94)</f>
        <v>19.04</v>
      </c>
      <c r="H94" s="60"/>
    </row>
    <row r="95" spans="1:8" ht="21" customHeight="1" x14ac:dyDescent="0.3">
      <c r="A95" s="34">
        <v>40877</v>
      </c>
      <c r="B95" s="36">
        <v>2812</v>
      </c>
      <c r="C95" s="32" t="s">
        <v>128</v>
      </c>
      <c r="D95" s="37" t="s">
        <v>266</v>
      </c>
      <c r="E95" s="35">
        <v>0.02</v>
      </c>
      <c r="F95" s="33">
        <v>36</v>
      </c>
      <c r="G95" s="35">
        <f>SUM(E95*F95)</f>
        <v>0.72</v>
      </c>
      <c r="H95" s="60"/>
    </row>
    <row r="96" spans="1:8" ht="21" customHeight="1" x14ac:dyDescent="0.3">
      <c r="A96" s="34">
        <v>40877</v>
      </c>
      <c r="B96" s="36">
        <v>2812</v>
      </c>
      <c r="C96" s="32" t="s">
        <v>128</v>
      </c>
      <c r="D96" s="37" t="s">
        <v>264</v>
      </c>
      <c r="E96" s="35">
        <v>0.1</v>
      </c>
      <c r="F96" s="33">
        <v>1</v>
      </c>
      <c r="G96" s="35">
        <f>SUM(E96*F96)</f>
        <v>0.1</v>
      </c>
      <c r="H96" s="60"/>
    </row>
    <row r="97" spans="1:8" ht="21" customHeight="1" x14ac:dyDescent="0.3">
      <c r="A97" s="34">
        <v>40877</v>
      </c>
      <c r="B97" s="36">
        <v>2812</v>
      </c>
      <c r="C97" s="32" t="s">
        <v>128</v>
      </c>
      <c r="D97" s="37" t="s">
        <v>112</v>
      </c>
      <c r="E97" s="35">
        <v>0.02</v>
      </c>
      <c r="F97" s="33">
        <v>1005</v>
      </c>
      <c r="G97" s="35">
        <f>SUM(E97*F97)</f>
        <v>20.100000000000001</v>
      </c>
      <c r="H97" s="60"/>
    </row>
    <row r="98" spans="1:8" ht="21" customHeight="1" thickBot="1" x14ac:dyDescent="0.35">
      <c r="A98" s="34">
        <v>40865</v>
      </c>
      <c r="B98" s="36">
        <v>2812</v>
      </c>
      <c r="C98" s="32" t="s">
        <v>99</v>
      </c>
      <c r="D98" s="37" t="s">
        <v>15</v>
      </c>
      <c r="E98" s="35">
        <v>0.1</v>
      </c>
      <c r="F98" s="33">
        <v>50</v>
      </c>
      <c r="G98" s="35">
        <f>SUM(E98*F98)</f>
        <v>5</v>
      </c>
      <c r="H98" s="60"/>
    </row>
    <row r="99" spans="1:8" ht="21" customHeight="1" thickBot="1" x14ac:dyDescent="0.35">
      <c r="A99" s="34"/>
      <c r="B99" s="36"/>
      <c r="C99" s="32"/>
      <c r="D99" s="37"/>
      <c r="E99" s="35"/>
      <c r="F99" s="33"/>
      <c r="G99" s="58"/>
      <c r="H99" s="62">
        <f>SUM(G94:G98)</f>
        <v>44.96</v>
      </c>
    </row>
    <row r="100" spans="1:8" ht="21" customHeight="1" x14ac:dyDescent="0.3">
      <c r="A100" s="34">
        <v>40877</v>
      </c>
      <c r="B100" s="36">
        <v>2862</v>
      </c>
      <c r="C100" s="32" t="s">
        <v>113</v>
      </c>
      <c r="D100" s="37" t="s">
        <v>315</v>
      </c>
      <c r="E100" s="35">
        <v>0.02</v>
      </c>
      <c r="F100" s="33">
        <v>2699</v>
      </c>
      <c r="G100" s="35">
        <f>SUM(E100*F100)</f>
        <v>53.980000000000004</v>
      </c>
      <c r="H100" s="60"/>
    </row>
    <row r="101" spans="1:8" ht="21" customHeight="1" x14ac:dyDescent="0.3">
      <c r="A101" s="34">
        <v>40877</v>
      </c>
      <c r="B101" s="36">
        <v>2862</v>
      </c>
      <c r="C101" s="32" t="s">
        <v>113</v>
      </c>
      <c r="D101" s="37" t="s">
        <v>315</v>
      </c>
      <c r="E101" s="35">
        <v>0.02</v>
      </c>
      <c r="F101" s="33">
        <v>1524</v>
      </c>
      <c r="G101" s="35">
        <f>SUM(E101*F101)</f>
        <v>30.48</v>
      </c>
      <c r="H101" s="60"/>
    </row>
    <row r="102" spans="1:8" ht="21" customHeight="1" x14ac:dyDescent="0.3">
      <c r="A102" s="34">
        <v>40877</v>
      </c>
      <c r="B102" s="36">
        <v>2862</v>
      </c>
      <c r="C102" s="32" t="s">
        <v>113</v>
      </c>
      <c r="D102" s="37" t="s">
        <v>314</v>
      </c>
      <c r="E102" s="35">
        <v>0.1</v>
      </c>
      <c r="F102" s="33">
        <v>2709</v>
      </c>
      <c r="G102" s="35">
        <f>SUM(E102*F102)</f>
        <v>270.90000000000003</v>
      </c>
      <c r="H102" s="60"/>
    </row>
    <row r="103" spans="1:8" ht="21" customHeight="1" x14ac:dyDescent="0.3">
      <c r="A103" s="34">
        <v>40877</v>
      </c>
      <c r="B103" s="36">
        <v>2862</v>
      </c>
      <c r="C103" s="32" t="s">
        <v>113</v>
      </c>
      <c r="D103" s="37" t="s">
        <v>314</v>
      </c>
      <c r="E103" s="35">
        <v>0.1</v>
      </c>
      <c r="F103" s="33">
        <v>490</v>
      </c>
      <c r="G103" s="35">
        <f>SUM(E103*F103)</f>
        <v>49</v>
      </c>
      <c r="H103" s="60"/>
    </row>
    <row r="104" spans="1:8" ht="21" customHeight="1" thickBot="1" x14ac:dyDescent="0.35">
      <c r="A104" s="34">
        <v>40877</v>
      </c>
      <c r="B104" s="36">
        <v>2862</v>
      </c>
      <c r="C104" s="32" t="s">
        <v>113</v>
      </c>
      <c r="D104" s="37" t="s">
        <v>112</v>
      </c>
      <c r="E104" s="35">
        <v>0.02</v>
      </c>
      <c r="F104" s="33">
        <v>8947</v>
      </c>
      <c r="G104" s="35">
        <f>SUM(E104*F104)</f>
        <v>178.94</v>
      </c>
      <c r="H104" s="60"/>
    </row>
    <row r="105" spans="1:8" ht="21" customHeight="1" thickBot="1" x14ac:dyDescent="0.35">
      <c r="A105" s="34"/>
      <c r="B105" s="36"/>
      <c r="C105" s="32"/>
      <c r="D105" s="37"/>
      <c r="E105" s="35"/>
      <c r="F105" s="33"/>
      <c r="G105" s="58"/>
      <c r="H105" s="62">
        <f>SUM(G100:G104)</f>
        <v>583.29999999999995</v>
      </c>
    </row>
    <row r="106" spans="1:8" ht="21" customHeight="1" thickBot="1" x14ac:dyDescent="0.35">
      <c r="A106" s="34">
        <v>40877</v>
      </c>
      <c r="B106" s="36">
        <v>2864</v>
      </c>
      <c r="C106" s="32" t="s">
        <v>316</v>
      </c>
      <c r="D106" s="37" t="s">
        <v>315</v>
      </c>
      <c r="E106" s="35">
        <v>0.02</v>
      </c>
      <c r="F106" s="33">
        <v>38</v>
      </c>
      <c r="G106" s="35">
        <f>SUM(E106*F106)</f>
        <v>0.76</v>
      </c>
      <c r="H106" s="60"/>
    </row>
    <row r="107" spans="1:8" ht="21" customHeight="1" thickBot="1" x14ac:dyDescent="0.35">
      <c r="A107" s="34"/>
      <c r="B107" s="36"/>
      <c r="C107" s="32"/>
      <c r="D107" s="37"/>
      <c r="E107" s="35"/>
      <c r="F107" s="33"/>
      <c r="G107" s="58"/>
      <c r="H107" s="62">
        <f>SUM(G106)</f>
        <v>0.76</v>
      </c>
    </row>
    <row r="108" spans="1:8" ht="21" customHeight="1" x14ac:dyDescent="0.3">
      <c r="A108" s="34">
        <v>40868</v>
      </c>
      <c r="B108" s="36">
        <v>3022</v>
      </c>
      <c r="C108" s="32" t="s">
        <v>56</v>
      </c>
      <c r="D108" s="32" t="s">
        <v>12</v>
      </c>
      <c r="E108" s="35">
        <v>0.02</v>
      </c>
      <c r="F108" s="33">
        <v>288</v>
      </c>
      <c r="G108" s="35">
        <f t="shared" ref="G108:G119" si="5">SUM(E108*F108)</f>
        <v>5.76</v>
      </c>
      <c r="H108" s="60"/>
    </row>
    <row r="109" spans="1:8" ht="21" customHeight="1" x14ac:dyDescent="0.3">
      <c r="A109" s="34">
        <v>40854</v>
      </c>
      <c r="B109" s="36">
        <v>3022</v>
      </c>
      <c r="C109" s="32" t="s">
        <v>46</v>
      </c>
      <c r="D109" s="32" t="s">
        <v>12</v>
      </c>
      <c r="E109" s="35">
        <v>0.02</v>
      </c>
      <c r="F109" s="33">
        <v>1600</v>
      </c>
      <c r="G109" s="35">
        <f t="shared" si="5"/>
        <v>32</v>
      </c>
      <c r="H109" s="60"/>
    </row>
    <row r="110" spans="1:8" ht="21" customHeight="1" x14ac:dyDescent="0.3">
      <c r="A110" s="34">
        <v>40862</v>
      </c>
      <c r="B110" s="36">
        <v>3022</v>
      </c>
      <c r="C110" s="32" t="s">
        <v>46</v>
      </c>
      <c r="D110" s="32" t="s">
        <v>12</v>
      </c>
      <c r="E110" s="35">
        <v>0.02</v>
      </c>
      <c r="F110" s="33">
        <v>1380</v>
      </c>
      <c r="G110" s="35">
        <f t="shared" si="5"/>
        <v>27.6</v>
      </c>
      <c r="H110" s="60"/>
    </row>
    <row r="111" spans="1:8" ht="21" customHeight="1" x14ac:dyDescent="0.3">
      <c r="A111" s="34">
        <v>40877</v>
      </c>
      <c r="B111" s="36">
        <v>3022</v>
      </c>
      <c r="C111" s="32" t="s">
        <v>108</v>
      </c>
      <c r="D111" s="37" t="s">
        <v>308</v>
      </c>
      <c r="E111" s="35">
        <v>0.02</v>
      </c>
      <c r="F111" s="33">
        <v>2015</v>
      </c>
      <c r="G111" s="35">
        <f t="shared" si="5"/>
        <v>40.300000000000004</v>
      </c>
      <c r="H111" s="60"/>
    </row>
    <row r="112" spans="1:8" ht="21" customHeight="1" x14ac:dyDescent="0.3">
      <c r="A112" s="34">
        <v>40877</v>
      </c>
      <c r="B112" s="36">
        <v>3022</v>
      </c>
      <c r="C112" s="32" t="s">
        <v>108</v>
      </c>
      <c r="D112" s="37" t="s">
        <v>313</v>
      </c>
      <c r="E112" s="35">
        <v>0.02</v>
      </c>
      <c r="F112" s="33">
        <v>6766</v>
      </c>
      <c r="G112" s="35">
        <f t="shared" si="5"/>
        <v>135.32</v>
      </c>
      <c r="H112" s="60"/>
    </row>
    <row r="113" spans="1:8" ht="21" customHeight="1" x14ac:dyDescent="0.3">
      <c r="A113" s="34">
        <v>40877</v>
      </c>
      <c r="B113" s="36">
        <v>3022</v>
      </c>
      <c r="C113" s="32" t="s">
        <v>108</v>
      </c>
      <c r="D113" s="37" t="s">
        <v>312</v>
      </c>
      <c r="E113" s="35">
        <v>0.1</v>
      </c>
      <c r="F113" s="33">
        <v>1536</v>
      </c>
      <c r="G113" s="35">
        <f t="shared" si="5"/>
        <v>153.60000000000002</v>
      </c>
      <c r="H113" s="60"/>
    </row>
    <row r="114" spans="1:8" ht="21" customHeight="1" x14ac:dyDescent="0.3">
      <c r="A114" s="34">
        <v>40877</v>
      </c>
      <c r="B114" s="36">
        <v>3022</v>
      </c>
      <c r="C114" s="32" t="s">
        <v>108</v>
      </c>
      <c r="D114" s="37" t="s">
        <v>203</v>
      </c>
      <c r="E114" s="35">
        <v>0.02</v>
      </c>
      <c r="F114" s="33">
        <v>10592</v>
      </c>
      <c r="G114" s="35">
        <f t="shared" si="5"/>
        <v>211.84</v>
      </c>
      <c r="H114" s="60"/>
    </row>
    <row r="115" spans="1:8" ht="21" customHeight="1" x14ac:dyDescent="0.3">
      <c r="A115" s="34">
        <v>40877</v>
      </c>
      <c r="B115" s="36">
        <v>3022</v>
      </c>
      <c r="C115" s="32" t="s">
        <v>108</v>
      </c>
      <c r="D115" s="37" t="s">
        <v>280</v>
      </c>
      <c r="E115" s="35">
        <v>0.02</v>
      </c>
      <c r="F115" s="33">
        <v>7651</v>
      </c>
      <c r="G115" s="35">
        <f t="shared" si="5"/>
        <v>153.02000000000001</v>
      </c>
      <c r="H115" s="60"/>
    </row>
    <row r="116" spans="1:8" ht="21" customHeight="1" x14ac:dyDescent="0.3">
      <c r="A116" s="34">
        <v>40877</v>
      </c>
      <c r="B116" s="36">
        <v>3022</v>
      </c>
      <c r="C116" s="32" t="s">
        <v>108</v>
      </c>
      <c r="D116" s="37" t="s">
        <v>279</v>
      </c>
      <c r="E116" s="35">
        <v>0.1</v>
      </c>
      <c r="F116" s="33">
        <v>2117</v>
      </c>
      <c r="G116" s="35">
        <f t="shared" si="5"/>
        <v>211.70000000000002</v>
      </c>
      <c r="H116" s="60"/>
    </row>
    <row r="117" spans="1:8" ht="21" customHeight="1" x14ac:dyDescent="0.3">
      <c r="A117" s="34">
        <v>40877</v>
      </c>
      <c r="B117" s="36">
        <v>3022</v>
      </c>
      <c r="C117" s="32" t="s">
        <v>108</v>
      </c>
      <c r="D117" s="37" t="s">
        <v>112</v>
      </c>
      <c r="E117" s="35">
        <v>0.02</v>
      </c>
      <c r="F117" s="33">
        <v>7054</v>
      </c>
      <c r="G117" s="35">
        <f t="shared" si="5"/>
        <v>141.08000000000001</v>
      </c>
      <c r="H117" s="60"/>
    </row>
    <row r="118" spans="1:8" ht="21" customHeight="1" x14ac:dyDescent="0.3">
      <c r="A118" s="34">
        <v>40849</v>
      </c>
      <c r="B118" s="36">
        <v>3022</v>
      </c>
      <c r="C118" s="32" t="s">
        <v>33</v>
      </c>
      <c r="D118" s="37" t="s">
        <v>17</v>
      </c>
      <c r="E118" s="35">
        <v>0.02</v>
      </c>
      <c r="F118" s="33">
        <v>468</v>
      </c>
      <c r="G118" s="35">
        <f t="shared" si="5"/>
        <v>9.36</v>
      </c>
      <c r="H118" s="60"/>
    </row>
    <row r="119" spans="1:8" ht="21" customHeight="1" thickBot="1" x14ac:dyDescent="0.35">
      <c r="A119" s="34">
        <v>40849</v>
      </c>
      <c r="B119" s="36">
        <v>3022</v>
      </c>
      <c r="C119" s="32" t="s">
        <v>62</v>
      </c>
      <c r="D119" s="37" t="s">
        <v>17</v>
      </c>
      <c r="E119" s="35">
        <v>0.02</v>
      </c>
      <c r="F119" s="33">
        <v>756</v>
      </c>
      <c r="G119" s="35">
        <f t="shared" si="5"/>
        <v>15.120000000000001</v>
      </c>
      <c r="H119" s="60"/>
    </row>
    <row r="120" spans="1:8" ht="21" customHeight="1" thickBot="1" x14ac:dyDescent="0.35">
      <c r="A120" s="34"/>
      <c r="B120" s="36"/>
      <c r="C120" s="32"/>
      <c r="D120" s="37"/>
      <c r="E120" s="35"/>
      <c r="F120" s="33"/>
      <c r="G120" s="58"/>
      <c r="H120" s="62">
        <f>SUM(G108:G119)</f>
        <v>1136.6999999999998</v>
      </c>
    </row>
    <row r="121" spans="1:8" ht="21" customHeight="1" x14ac:dyDescent="0.3">
      <c r="A121" s="34">
        <v>40877</v>
      </c>
      <c r="B121" s="36">
        <v>3032</v>
      </c>
      <c r="C121" s="32" t="s">
        <v>272</v>
      </c>
      <c r="D121" s="37" t="s">
        <v>290</v>
      </c>
      <c r="E121" s="35">
        <v>0.02</v>
      </c>
      <c r="F121" s="33">
        <v>3998</v>
      </c>
      <c r="G121" s="35">
        <f t="shared" ref="G121:G128" si="6">SUM(E121*F121)</f>
        <v>79.960000000000008</v>
      </c>
      <c r="H121" s="60"/>
    </row>
    <row r="122" spans="1:8" ht="21" customHeight="1" x14ac:dyDescent="0.3">
      <c r="A122" s="34">
        <v>40877</v>
      </c>
      <c r="B122" s="36">
        <v>3032</v>
      </c>
      <c r="C122" s="32" t="s">
        <v>272</v>
      </c>
      <c r="D122" s="37" t="s">
        <v>290</v>
      </c>
      <c r="E122" s="35">
        <v>0.02</v>
      </c>
      <c r="F122" s="33">
        <v>10049</v>
      </c>
      <c r="G122" s="35">
        <f t="shared" si="6"/>
        <v>200.98000000000002</v>
      </c>
      <c r="H122" s="60"/>
    </row>
    <row r="123" spans="1:8" ht="21" customHeight="1" x14ac:dyDescent="0.3">
      <c r="A123" s="34">
        <v>40877</v>
      </c>
      <c r="B123" s="36">
        <v>3032</v>
      </c>
      <c r="C123" s="32" t="s">
        <v>272</v>
      </c>
      <c r="D123" s="37" t="s">
        <v>289</v>
      </c>
      <c r="E123" s="35">
        <v>0.1</v>
      </c>
      <c r="F123" s="33">
        <v>1369</v>
      </c>
      <c r="G123" s="35">
        <f t="shared" si="6"/>
        <v>136.9</v>
      </c>
      <c r="H123" s="60"/>
    </row>
    <row r="124" spans="1:8" ht="21" customHeight="1" x14ac:dyDescent="0.3">
      <c r="A124" s="34">
        <v>40877</v>
      </c>
      <c r="B124" s="36">
        <v>3032</v>
      </c>
      <c r="C124" s="32" t="s">
        <v>272</v>
      </c>
      <c r="D124" s="37" t="s">
        <v>289</v>
      </c>
      <c r="E124" s="35">
        <v>0.1</v>
      </c>
      <c r="F124" s="33">
        <v>943</v>
      </c>
      <c r="G124" s="35">
        <f t="shared" si="6"/>
        <v>94.300000000000011</v>
      </c>
      <c r="H124" s="60"/>
    </row>
    <row r="125" spans="1:8" ht="21" customHeight="1" x14ac:dyDescent="0.3">
      <c r="A125" s="34">
        <v>40877</v>
      </c>
      <c r="B125" s="36">
        <v>3032</v>
      </c>
      <c r="C125" s="32" t="s">
        <v>272</v>
      </c>
      <c r="D125" s="37" t="s">
        <v>308</v>
      </c>
      <c r="E125" s="35">
        <v>0.02</v>
      </c>
      <c r="F125" s="33">
        <v>744</v>
      </c>
      <c r="G125" s="35">
        <f t="shared" si="6"/>
        <v>14.88</v>
      </c>
      <c r="H125" s="60"/>
    </row>
    <row r="126" spans="1:8" ht="21" customHeight="1" x14ac:dyDescent="0.3">
      <c r="A126" s="34">
        <v>40877</v>
      </c>
      <c r="B126" s="36">
        <v>3032</v>
      </c>
      <c r="C126" s="32" t="s">
        <v>272</v>
      </c>
      <c r="D126" s="37" t="s">
        <v>311</v>
      </c>
      <c r="E126" s="35">
        <v>0.02</v>
      </c>
      <c r="F126" s="33">
        <v>516</v>
      </c>
      <c r="G126" s="35">
        <f t="shared" si="6"/>
        <v>10.32</v>
      </c>
      <c r="H126" s="60"/>
    </row>
    <row r="127" spans="1:8" ht="21" customHeight="1" x14ac:dyDescent="0.3">
      <c r="A127" s="34">
        <v>40877</v>
      </c>
      <c r="B127" s="36">
        <v>3032</v>
      </c>
      <c r="C127" s="32" t="s">
        <v>272</v>
      </c>
      <c r="D127" s="37" t="s">
        <v>266</v>
      </c>
      <c r="E127" s="35">
        <v>0.02</v>
      </c>
      <c r="F127" s="33">
        <v>82</v>
      </c>
      <c r="G127" s="35">
        <f t="shared" si="6"/>
        <v>1.6400000000000001</v>
      </c>
      <c r="H127" s="60"/>
    </row>
    <row r="128" spans="1:8" ht="21" customHeight="1" thickBot="1" x14ac:dyDescent="0.35">
      <c r="A128" s="34">
        <v>40877</v>
      </c>
      <c r="B128" s="36">
        <v>3032</v>
      </c>
      <c r="C128" s="32" t="s">
        <v>272</v>
      </c>
      <c r="D128" s="37" t="s">
        <v>315</v>
      </c>
      <c r="E128" s="35">
        <v>0.02</v>
      </c>
      <c r="F128" s="33">
        <v>317</v>
      </c>
      <c r="G128" s="35">
        <f t="shared" si="6"/>
        <v>6.34</v>
      </c>
      <c r="H128" s="60"/>
    </row>
    <row r="129" spans="1:8" ht="21" customHeight="1" thickBot="1" x14ac:dyDescent="0.35">
      <c r="A129" s="34"/>
      <c r="B129" s="36"/>
      <c r="C129" s="32"/>
      <c r="D129" s="37"/>
      <c r="E129" s="35"/>
      <c r="F129" s="33"/>
      <c r="G129" s="58"/>
      <c r="H129" s="62">
        <f>SUM(G121:G128)</f>
        <v>545.32000000000016</v>
      </c>
    </row>
    <row r="130" spans="1:8" ht="21" customHeight="1" x14ac:dyDescent="0.3">
      <c r="A130" s="34">
        <v>40877</v>
      </c>
      <c r="B130" s="36">
        <v>3042</v>
      </c>
      <c r="C130" s="32" t="s">
        <v>283</v>
      </c>
      <c r="D130" s="37" t="s">
        <v>285</v>
      </c>
      <c r="E130" s="35">
        <v>0.02</v>
      </c>
      <c r="F130" s="33">
        <v>6718</v>
      </c>
      <c r="G130" s="35">
        <f>SUM(E130*F130)</f>
        <v>134.36000000000001</v>
      </c>
      <c r="H130" s="60"/>
    </row>
    <row r="131" spans="1:8" ht="21" customHeight="1" x14ac:dyDescent="0.3">
      <c r="A131" s="34">
        <v>40877</v>
      </c>
      <c r="B131" s="36">
        <v>3042</v>
      </c>
      <c r="C131" s="32" t="s">
        <v>283</v>
      </c>
      <c r="D131" s="37" t="s">
        <v>285</v>
      </c>
      <c r="E131" s="35">
        <v>0.02</v>
      </c>
      <c r="F131" s="33">
        <v>5249</v>
      </c>
      <c r="G131" s="35">
        <f>SUM(E131*F131)</f>
        <v>104.98</v>
      </c>
      <c r="H131" s="60"/>
    </row>
    <row r="132" spans="1:8" ht="21" customHeight="1" x14ac:dyDescent="0.3">
      <c r="A132" s="34">
        <v>40877</v>
      </c>
      <c r="B132" s="36">
        <v>3042</v>
      </c>
      <c r="C132" s="32" t="s">
        <v>283</v>
      </c>
      <c r="D132" s="37" t="s">
        <v>284</v>
      </c>
      <c r="E132" s="35">
        <v>0.1</v>
      </c>
      <c r="F132" s="33">
        <v>163</v>
      </c>
      <c r="G132" s="35">
        <f>SUM(E132*F132)</f>
        <v>16.3</v>
      </c>
      <c r="H132" s="60"/>
    </row>
    <row r="133" spans="1:8" ht="21" customHeight="1" thickBot="1" x14ac:dyDescent="0.35">
      <c r="A133" s="34">
        <v>40877</v>
      </c>
      <c r="B133" s="36">
        <v>3042</v>
      </c>
      <c r="C133" s="32" t="s">
        <v>283</v>
      </c>
      <c r="D133" s="37" t="s">
        <v>284</v>
      </c>
      <c r="E133" s="35">
        <v>0.1</v>
      </c>
      <c r="F133" s="33">
        <v>2848</v>
      </c>
      <c r="G133" s="35">
        <f>SUM(E133*F133)</f>
        <v>284.8</v>
      </c>
      <c r="H133" s="60"/>
    </row>
    <row r="134" spans="1:8" ht="21" customHeight="1" thickBot="1" x14ac:dyDescent="0.35">
      <c r="A134" s="34"/>
      <c r="B134" s="36"/>
      <c r="C134" s="32"/>
      <c r="D134" s="37"/>
      <c r="E134" s="35"/>
      <c r="F134" s="33"/>
      <c r="G134" s="58"/>
      <c r="H134" s="62">
        <f>SUM(G130:G133)</f>
        <v>540.44000000000005</v>
      </c>
    </row>
    <row r="135" spans="1:8" ht="21" customHeight="1" x14ac:dyDescent="0.3">
      <c r="A135" s="34">
        <v>40858</v>
      </c>
      <c r="B135" s="36">
        <v>3052</v>
      </c>
      <c r="C135" s="32" t="s">
        <v>81</v>
      </c>
      <c r="D135" s="32" t="s">
        <v>12</v>
      </c>
      <c r="E135" s="35">
        <v>0.02</v>
      </c>
      <c r="F135" s="33">
        <v>32</v>
      </c>
      <c r="G135" s="35">
        <f t="shared" ref="G135:G158" si="7">SUM(E135*F135)</f>
        <v>0.64</v>
      </c>
      <c r="H135" s="60"/>
    </row>
    <row r="136" spans="1:8" ht="21" customHeight="1" x14ac:dyDescent="0.3">
      <c r="A136" s="34">
        <v>40861</v>
      </c>
      <c r="B136" s="36">
        <v>3052</v>
      </c>
      <c r="C136" s="32" t="s">
        <v>81</v>
      </c>
      <c r="D136" s="32" t="s">
        <v>12</v>
      </c>
      <c r="E136" s="35">
        <v>0.02</v>
      </c>
      <c r="F136" s="33">
        <v>1344</v>
      </c>
      <c r="G136" s="35">
        <f t="shared" si="7"/>
        <v>26.88</v>
      </c>
      <c r="H136" s="60"/>
    </row>
    <row r="137" spans="1:8" ht="21" customHeight="1" x14ac:dyDescent="0.3">
      <c r="A137" s="34">
        <v>40861</v>
      </c>
      <c r="B137" s="36">
        <v>3052</v>
      </c>
      <c r="C137" s="32" t="s">
        <v>81</v>
      </c>
      <c r="D137" s="37" t="s">
        <v>16</v>
      </c>
      <c r="E137" s="35">
        <v>0.03</v>
      </c>
      <c r="F137" s="33">
        <v>16</v>
      </c>
      <c r="G137" s="35">
        <f t="shared" si="7"/>
        <v>0.48</v>
      </c>
      <c r="H137" s="60"/>
    </row>
    <row r="138" spans="1:8" ht="21" customHeight="1" x14ac:dyDescent="0.3">
      <c r="A138" s="34">
        <v>40861</v>
      </c>
      <c r="B138" s="36">
        <v>3052</v>
      </c>
      <c r="C138" s="32" t="s">
        <v>81</v>
      </c>
      <c r="D138" s="37" t="s">
        <v>19</v>
      </c>
      <c r="E138" s="35">
        <v>0.25</v>
      </c>
      <c r="F138" s="33">
        <v>8</v>
      </c>
      <c r="G138" s="35">
        <f t="shared" si="7"/>
        <v>2</v>
      </c>
      <c r="H138" s="60"/>
    </row>
    <row r="139" spans="1:8" ht="21" customHeight="1" x14ac:dyDescent="0.3">
      <c r="A139" s="34">
        <v>40848</v>
      </c>
      <c r="B139" s="36">
        <v>3052</v>
      </c>
      <c r="C139" s="32" t="s">
        <v>30</v>
      </c>
      <c r="D139" s="32" t="s">
        <v>12</v>
      </c>
      <c r="E139" s="35">
        <v>0.02</v>
      </c>
      <c r="F139" s="33">
        <v>600</v>
      </c>
      <c r="G139" s="35">
        <f t="shared" si="7"/>
        <v>12</v>
      </c>
      <c r="H139" s="60"/>
    </row>
    <row r="140" spans="1:8" ht="21" customHeight="1" x14ac:dyDescent="0.3">
      <c r="A140" s="34">
        <v>40863</v>
      </c>
      <c r="B140" s="36">
        <v>3052</v>
      </c>
      <c r="C140" s="32" t="s">
        <v>30</v>
      </c>
      <c r="D140" s="32" t="s">
        <v>12</v>
      </c>
      <c r="E140" s="35">
        <v>0.02</v>
      </c>
      <c r="F140" s="33">
        <v>250</v>
      </c>
      <c r="G140" s="35">
        <f t="shared" si="7"/>
        <v>5</v>
      </c>
      <c r="H140" s="60"/>
    </row>
    <row r="141" spans="1:8" ht="21" customHeight="1" x14ac:dyDescent="0.3">
      <c r="A141" s="34">
        <v>40877</v>
      </c>
      <c r="B141" s="36">
        <v>3052</v>
      </c>
      <c r="C141" s="32" t="s">
        <v>105</v>
      </c>
      <c r="D141" s="37" t="s">
        <v>14</v>
      </c>
      <c r="E141" s="35">
        <v>0.02</v>
      </c>
      <c r="F141" s="33">
        <v>250</v>
      </c>
      <c r="G141" s="35">
        <f t="shared" si="7"/>
        <v>5</v>
      </c>
      <c r="H141" s="60"/>
    </row>
    <row r="142" spans="1:8" ht="21" customHeight="1" x14ac:dyDescent="0.3">
      <c r="A142" s="34">
        <v>40864</v>
      </c>
      <c r="B142" s="36">
        <v>3052</v>
      </c>
      <c r="C142" s="32" t="s">
        <v>59</v>
      </c>
      <c r="D142" s="32" t="s">
        <v>17</v>
      </c>
      <c r="E142" s="35">
        <v>0.02</v>
      </c>
      <c r="F142" s="33">
        <v>420</v>
      </c>
      <c r="G142" s="35">
        <f t="shared" si="7"/>
        <v>8.4</v>
      </c>
      <c r="H142" s="60"/>
    </row>
    <row r="143" spans="1:8" ht="21" customHeight="1" x14ac:dyDescent="0.3">
      <c r="A143" s="34">
        <v>40864</v>
      </c>
      <c r="B143" s="36">
        <v>3052</v>
      </c>
      <c r="C143" s="32" t="s">
        <v>59</v>
      </c>
      <c r="D143" s="32" t="s">
        <v>12</v>
      </c>
      <c r="E143" s="35">
        <v>0.02</v>
      </c>
      <c r="F143" s="33">
        <v>450</v>
      </c>
      <c r="G143" s="35">
        <f t="shared" si="7"/>
        <v>9</v>
      </c>
      <c r="H143" s="60"/>
    </row>
    <row r="144" spans="1:8" ht="21" customHeight="1" x14ac:dyDescent="0.3">
      <c r="A144" s="34">
        <v>40877</v>
      </c>
      <c r="B144" s="36">
        <v>3052</v>
      </c>
      <c r="C144" s="32" t="s">
        <v>260</v>
      </c>
      <c r="D144" s="37" t="s">
        <v>308</v>
      </c>
      <c r="E144" s="35">
        <v>0.02</v>
      </c>
      <c r="F144" s="33">
        <v>79</v>
      </c>
      <c r="G144" s="35">
        <f t="shared" si="7"/>
        <v>1.58</v>
      </c>
      <c r="H144" s="60"/>
    </row>
    <row r="145" spans="1:8" ht="21" customHeight="1" x14ac:dyDescent="0.3">
      <c r="A145" s="34">
        <v>40877</v>
      </c>
      <c r="B145" s="36">
        <v>3052</v>
      </c>
      <c r="C145" s="32" t="s">
        <v>260</v>
      </c>
      <c r="D145" s="37" t="s">
        <v>308</v>
      </c>
      <c r="E145" s="35">
        <v>0.02</v>
      </c>
      <c r="F145" s="33">
        <v>3703</v>
      </c>
      <c r="G145" s="35">
        <f t="shared" si="7"/>
        <v>74.06</v>
      </c>
      <c r="H145" s="60"/>
    </row>
    <row r="146" spans="1:8" ht="21" customHeight="1" x14ac:dyDescent="0.3">
      <c r="A146" s="34">
        <v>40877</v>
      </c>
      <c r="B146" s="36">
        <v>3052</v>
      </c>
      <c r="C146" s="32" t="s">
        <v>260</v>
      </c>
      <c r="D146" s="37" t="s">
        <v>307</v>
      </c>
      <c r="E146" s="35">
        <v>0.1</v>
      </c>
      <c r="F146" s="33">
        <v>30</v>
      </c>
      <c r="G146" s="35">
        <f t="shared" si="7"/>
        <v>3</v>
      </c>
      <c r="H146" s="60"/>
    </row>
    <row r="147" spans="1:8" ht="21" customHeight="1" x14ac:dyDescent="0.3">
      <c r="A147" s="34">
        <v>40877</v>
      </c>
      <c r="B147" s="36">
        <v>3052</v>
      </c>
      <c r="C147" s="32" t="s">
        <v>260</v>
      </c>
      <c r="D147" s="37" t="s">
        <v>307</v>
      </c>
      <c r="E147" s="35">
        <v>0.1</v>
      </c>
      <c r="F147" s="33">
        <v>99</v>
      </c>
      <c r="G147" s="35">
        <f t="shared" si="7"/>
        <v>9.9</v>
      </c>
      <c r="H147" s="60"/>
    </row>
    <row r="148" spans="1:8" ht="21" customHeight="1" x14ac:dyDescent="0.3">
      <c r="A148" s="34">
        <v>40877</v>
      </c>
      <c r="B148" s="36">
        <v>3052</v>
      </c>
      <c r="C148" s="32" t="s">
        <v>260</v>
      </c>
      <c r="D148" s="37" t="s">
        <v>258</v>
      </c>
      <c r="E148" s="35">
        <v>0.02</v>
      </c>
      <c r="F148" s="33">
        <v>706</v>
      </c>
      <c r="G148" s="35">
        <f t="shared" si="7"/>
        <v>14.120000000000001</v>
      </c>
      <c r="H148" s="60"/>
    </row>
    <row r="149" spans="1:8" ht="21" customHeight="1" x14ac:dyDescent="0.3">
      <c r="A149" s="34">
        <v>40877</v>
      </c>
      <c r="B149" s="36">
        <v>3052</v>
      </c>
      <c r="C149" s="32" t="s">
        <v>260</v>
      </c>
      <c r="D149" s="37" t="s">
        <v>311</v>
      </c>
      <c r="E149" s="35">
        <v>0.02</v>
      </c>
      <c r="F149" s="33">
        <v>4112</v>
      </c>
      <c r="G149" s="35">
        <f t="shared" si="7"/>
        <v>82.24</v>
      </c>
      <c r="H149" s="60"/>
    </row>
    <row r="150" spans="1:8" ht="21" customHeight="1" x14ac:dyDescent="0.3">
      <c r="A150" s="34">
        <v>40877</v>
      </c>
      <c r="B150" s="36">
        <v>3052</v>
      </c>
      <c r="C150" s="32" t="s">
        <v>260</v>
      </c>
      <c r="D150" s="37" t="s">
        <v>310</v>
      </c>
      <c r="E150" s="35">
        <v>0.1</v>
      </c>
      <c r="F150" s="33">
        <v>699</v>
      </c>
      <c r="G150" s="35">
        <f t="shared" si="7"/>
        <v>69.900000000000006</v>
      </c>
      <c r="H150" s="60"/>
    </row>
    <row r="151" spans="1:8" ht="21" customHeight="1" x14ac:dyDescent="0.3">
      <c r="A151" s="34">
        <v>40877</v>
      </c>
      <c r="B151" s="36">
        <v>3052</v>
      </c>
      <c r="C151" s="32" t="s">
        <v>260</v>
      </c>
      <c r="D151" s="37" t="s">
        <v>266</v>
      </c>
      <c r="E151" s="35">
        <v>0.02</v>
      </c>
      <c r="F151" s="33">
        <v>110</v>
      </c>
      <c r="G151" s="35">
        <f t="shared" si="7"/>
        <v>2.2000000000000002</v>
      </c>
      <c r="H151" s="60"/>
    </row>
    <row r="152" spans="1:8" ht="21" customHeight="1" x14ac:dyDescent="0.3">
      <c r="A152" s="34">
        <v>40877</v>
      </c>
      <c r="B152" s="36">
        <v>3052</v>
      </c>
      <c r="C152" s="32" t="s">
        <v>260</v>
      </c>
      <c r="D152" s="37" t="s">
        <v>264</v>
      </c>
      <c r="E152" s="35">
        <v>0.1</v>
      </c>
      <c r="F152" s="33">
        <v>1</v>
      </c>
      <c r="G152" s="35">
        <f t="shared" si="7"/>
        <v>0.1</v>
      </c>
      <c r="H152" s="60"/>
    </row>
    <row r="153" spans="1:8" ht="21" customHeight="1" x14ac:dyDescent="0.3">
      <c r="A153" s="34">
        <v>40863</v>
      </c>
      <c r="B153" s="36">
        <v>3052</v>
      </c>
      <c r="C153" s="32" t="s">
        <v>84</v>
      </c>
      <c r="D153" s="32" t="s">
        <v>12</v>
      </c>
      <c r="E153" s="35">
        <v>0.02</v>
      </c>
      <c r="F153" s="33">
        <v>442</v>
      </c>
      <c r="G153" s="35">
        <f t="shared" si="7"/>
        <v>8.84</v>
      </c>
      <c r="H153" s="60"/>
    </row>
    <row r="154" spans="1:8" ht="21" customHeight="1" x14ac:dyDescent="0.3">
      <c r="A154" s="34">
        <v>40869</v>
      </c>
      <c r="B154" s="36">
        <v>3052</v>
      </c>
      <c r="C154" s="32" t="s">
        <v>84</v>
      </c>
      <c r="D154" s="32" t="s">
        <v>12</v>
      </c>
      <c r="E154" s="35">
        <v>0.02</v>
      </c>
      <c r="F154" s="33">
        <v>1628</v>
      </c>
      <c r="G154" s="35">
        <f t="shared" si="7"/>
        <v>32.56</v>
      </c>
      <c r="H154" s="60"/>
    </row>
    <row r="155" spans="1:8" ht="21" customHeight="1" x14ac:dyDescent="0.3">
      <c r="A155" s="34">
        <v>40857</v>
      </c>
      <c r="B155" s="36">
        <v>3052</v>
      </c>
      <c r="C155" s="32" t="s">
        <v>28</v>
      </c>
      <c r="D155" s="32" t="s">
        <v>12</v>
      </c>
      <c r="E155" s="35">
        <v>0.02</v>
      </c>
      <c r="F155" s="33">
        <v>1170</v>
      </c>
      <c r="G155" s="35">
        <f t="shared" si="7"/>
        <v>23.400000000000002</v>
      </c>
      <c r="H155" s="60"/>
    </row>
    <row r="156" spans="1:8" ht="21" customHeight="1" x14ac:dyDescent="0.3">
      <c r="A156" s="34">
        <v>40864</v>
      </c>
      <c r="B156" s="36">
        <v>3052</v>
      </c>
      <c r="C156" s="32" t="s">
        <v>28</v>
      </c>
      <c r="D156" s="32" t="s">
        <v>12</v>
      </c>
      <c r="E156" s="35">
        <v>0.02</v>
      </c>
      <c r="F156" s="33">
        <v>1350</v>
      </c>
      <c r="G156" s="35">
        <f t="shared" si="7"/>
        <v>27</v>
      </c>
      <c r="H156" s="60"/>
    </row>
    <row r="157" spans="1:8" ht="21" customHeight="1" x14ac:dyDescent="0.3">
      <c r="A157" s="34">
        <v>40868</v>
      </c>
      <c r="B157" s="36">
        <v>3052</v>
      </c>
      <c r="C157" s="32" t="s">
        <v>28</v>
      </c>
      <c r="D157" s="32" t="s">
        <v>12</v>
      </c>
      <c r="E157" s="35">
        <v>0.02</v>
      </c>
      <c r="F157" s="33">
        <v>225</v>
      </c>
      <c r="G157" s="35">
        <f t="shared" si="7"/>
        <v>4.5</v>
      </c>
      <c r="H157" s="60"/>
    </row>
    <row r="158" spans="1:8" ht="21" customHeight="1" thickBot="1" x14ac:dyDescent="0.35">
      <c r="A158" s="34">
        <v>40869</v>
      </c>
      <c r="B158" s="36">
        <v>3052</v>
      </c>
      <c r="C158" s="32" t="s">
        <v>28</v>
      </c>
      <c r="D158" s="32" t="s">
        <v>12</v>
      </c>
      <c r="E158" s="35">
        <v>0.02</v>
      </c>
      <c r="F158" s="33">
        <v>180</v>
      </c>
      <c r="G158" s="35">
        <f t="shared" si="7"/>
        <v>3.6</v>
      </c>
      <c r="H158" s="60"/>
    </row>
    <row r="159" spans="1:8" ht="21" customHeight="1" thickBot="1" x14ac:dyDescent="0.35">
      <c r="A159" s="34"/>
      <c r="B159" s="36"/>
      <c r="C159" s="32"/>
      <c r="D159" s="32"/>
      <c r="E159" s="35"/>
      <c r="F159" s="33"/>
      <c r="G159" s="58"/>
      <c r="H159" s="62">
        <f>SUM(G135:G158)</f>
        <v>426.40000000000003</v>
      </c>
    </row>
    <row r="160" spans="1:8" ht="21" customHeight="1" x14ac:dyDescent="0.3">
      <c r="A160" s="34">
        <v>40856</v>
      </c>
      <c r="B160" s="36">
        <v>3062</v>
      </c>
      <c r="C160" s="32" t="s">
        <v>74</v>
      </c>
      <c r="D160" s="32" t="s">
        <v>17</v>
      </c>
      <c r="E160" s="35">
        <v>0.02</v>
      </c>
      <c r="F160" s="33">
        <v>270</v>
      </c>
      <c r="G160" s="35">
        <f t="shared" ref="G160:G186" si="8">SUM(E160*F160)</f>
        <v>5.4</v>
      </c>
      <c r="H160" s="60"/>
    </row>
    <row r="161" spans="1:8" ht="21" customHeight="1" x14ac:dyDescent="0.3">
      <c r="A161" s="34">
        <v>40856</v>
      </c>
      <c r="B161" s="36">
        <v>3062</v>
      </c>
      <c r="C161" s="32" t="s">
        <v>74</v>
      </c>
      <c r="D161" s="32" t="s">
        <v>18</v>
      </c>
      <c r="E161" s="35">
        <v>0.1</v>
      </c>
      <c r="F161" s="33">
        <v>54</v>
      </c>
      <c r="G161" s="35">
        <f t="shared" si="8"/>
        <v>5.4</v>
      </c>
      <c r="H161" s="60"/>
    </row>
    <row r="162" spans="1:8" ht="21" customHeight="1" x14ac:dyDescent="0.3">
      <c r="A162" s="34">
        <v>40856</v>
      </c>
      <c r="B162" s="36">
        <v>3062</v>
      </c>
      <c r="C162" s="32" t="s">
        <v>74</v>
      </c>
      <c r="D162" s="32" t="s">
        <v>12</v>
      </c>
      <c r="E162" s="35">
        <v>0.02</v>
      </c>
      <c r="F162" s="33">
        <v>162</v>
      </c>
      <c r="G162" s="35">
        <f t="shared" si="8"/>
        <v>3.24</v>
      </c>
      <c r="H162" s="60"/>
    </row>
    <row r="163" spans="1:8" ht="21" customHeight="1" x14ac:dyDescent="0.3">
      <c r="A163" s="34">
        <v>40849</v>
      </c>
      <c r="B163" s="36">
        <v>3062</v>
      </c>
      <c r="C163" s="32" t="s">
        <v>48</v>
      </c>
      <c r="D163" s="37" t="s">
        <v>17</v>
      </c>
      <c r="E163" s="35">
        <v>0.02</v>
      </c>
      <c r="F163" s="33">
        <v>972</v>
      </c>
      <c r="G163" s="35">
        <f t="shared" si="8"/>
        <v>19.440000000000001</v>
      </c>
      <c r="H163" s="60"/>
    </row>
    <row r="164" spans="1:8" ht="21" customHeight="1" x14ac:dyDescent="0.3">
      <c r="A164" s="34">
        <v>40851</v>
      </c>
      <c r="B164" s="36">
        <v>3062</v>
      </c>
      <c r="C164" s="32" t="s">
        <v>48</v>
      </c>
      <c r="D164" s="32" t="s">
        <v>17</v>
      </c>
      <c r="E164" s="35">
        <v>0.02</v>
      </c>
      <c r="F164" s="33">
        <v>180</v>
      </c>
      <c r="G164" s="35">
        <f t="shared" si="8"/>
        <v>3.6</v>
      </c>
      <c r="H164" s="60"/>
    </row>
    <row r="165" spans="1:8" ht="21" customHeight="1" x14ac:dyDescent="0.3">
      <c r="A165" s="34">
        <v>40861</v>
      </c>
      <c r="B165" s="36">
        <v>3062</v>
      </c>
      <c r="C165" s="32" t="s">
        <v>48</v>
      </c>
      <c r="D165" s="32" t="s">
        <v>17</v>
      </c>
      <c r="E165" s="35">
        <v>0.02</v>
      </c>
      <c r="F165" s="33">
        <v>405</v>
      </c>
      <c r="G165" s="35">
        <f t="shared" si="8"/>
        <v>8.1</v>
      </c>
      <c r="H165" s="60"/>
    </row>
    <row r="166" spans="1:8" ht="21" customHeight="1" x14ac:dyDescent="0.3">
      <c r="A166" s="34">
        <v>40848</v>
      </c>
      <c r="B166" s="36">
        <v>3062</v>
      </c>
      <c r="C166" s="32" t="s">
        <v>48</v>
      </c>
      <c r="D166" s="32" t="s">
        <v>12</v>
      </c>
      <c r="E166" s="35">
        <v>0.02</v>
      </c>
      <c r="F166" s="33">
        <v>270</v>
      </c>
      <c r="G166" s="35">
        <f t="shared" si="8"/>
        <v>5.4</v>
      </c>
      <c r="H166" s="60"/>
    </row>
    <row r="167" spans="1:8" ht="21" customHeight="1" x14ac:dyDescent="0.3">
      <c r="A167" s="34">
        <v>40854</v>
      </c>
      <c r="B167" s="36">
        <v>3062</v>
      </c>
      <c r="C167" s="32" t="s">
        <v>48</v>
      </c>
      <c r="D167" s="32" t="s">
        <v>12</v>
      </c>
      <c r="E167" s="35">
        <v>0.02</v>
      </c>
      <c r="F167" s="33">
        <v>180</v>
      </c>
      <c r="G167" s="35">
        <f t="shared" si="8"/>
        <v>3.6</v>
      </c>
      <c r="H167" s="60"/>
    </row>
    <row r="168" spans="1:8" ht="21" customHeight="1" x14ac:dyDescent="0.3">
      <c r="A168" s="34">
        <v>40858</v>
      </c>
      <c r="B168" s="36">
        <v>3062</v>
      </c>
      <c r="C168" s="32" t="s">
        <v>48</v>
      </c>
      <c r="D168" s="32" t="s">
        <v>12</v>
      </c>
      <c r="E168" s="35">
        <v>0.02</v>
      </c>
      <c r="F168" s="33">
        <v>450</v>
      </c>
      <c r="G168" s="35">
        <f t="shared" si="8"/>
        <v>9</v>
      </c>
      <c r="H168" s="60"/>
    </row>
    <row r="169" spans="1:8" ht="21" customHeight="1" x14ac:dyDescent="0.3">
      <c r="A169" s="34">
        <v>40863</v>
      </c>
      <c r="B169" s="36">
        <v>3062</v>
      </c>
      <c r="C169" s="32" t="s">
        <v>48</v>
      </c>
      <c r="D169" s="32" t="s">
        <v>12</v>
      </c>
      <c r="E169" s="35">
        <v>0.02</v>
      </c>
      <c r="F169" s="33">
        <v>80</v>
      </c>
      <c r="G169" s="35">
        <f t="shared" si="8"/>
        <v>1.6</v>
      </c>
      <c r="H169" s="60"/>
    </row>
    <row r="170" spans="1:8" ht="21" customHeight="1" x14ac:dyDescent="0.3">
      <c r="A170" s="34">
        <v>40877</v>
      </c>
      <c r="B170" s="36">
        <v>3062</v>
      </c>
      <c r="C170" s="32" t="s">
        <v>48</v>
      </c>
      <c r="D170" s="37" t="s">
        <v>14</v>
      </c>
      <c r="E170" s="35">
        <v>0.02</v>
      </c>
      <c r="F170" s="33">
        <v>37</v>
      </c>
      <c r="G170" s="35">
        <f t="shared" si="8"/>
        <v>0.74</v>
      </c>
      <c r="H170" s="60"/>
    </row>
    <row r="171" spans="1:8" ht="21" customHeight="1" x14ac:dyDescent="0.3">
      <c r="A171" s="34">
        <v>40848</v>
      </c>
      <c r="B171" s="36">
        <v>3062</v>
      </c>
      <c r="C171" s="32" t="s">
        <v>48</v>
      </c>
      <c r="D171" s="37" t="s">
        <v>15</v>
      </c>
      <c r="E171" s="35">
        <v>0.1</v>
      </c>
      <c r="F171" s="33">
        <v>180</v>
      </c>
      <c r="G171" s="35">
        <f t="shared" si="8"/>
        <v>18</v>
      </c>
      <c r="H171" s="60"/>
    </row>
    <row r="172" spans="1:8" ht="21" customHeight="1" x14ac:dyDescent="0.3">
      <c r="A172" s="34">
        <v>40877</v>
      </c>
      <c r="B172" s="36">
        <v>3062</v>
      </c>
      <c r="C172" s="32" t="s">
        <v>48</v>
      </c>
      <c r="D172" s="37" t="s">
        <v>15</v>
      </c>
      <c r="E172" s="35">
        <v>0.1</v>
      </c>
      <c r="F172" s="33">
        <v>90</v>
      </c>
      <c r="G172" s="35">
        <f t="shared" si="8"/>
        <v>9</v>
      </c>
      <c r="H172" s="60"/>
    </row>
    <row r="173" spans="1:8" ht="21" customHeight="1" x14ac:dyDescent="0.3">
      <c r="A173" s="34">
        <v>40863</v>
      </c>
      <c r="B173" s="36">
        <v>3062</v>
      </c>
      <c r="C173" s="32" t="s">
        <v>94</v>
      </c>
      <c r="D173" s="32" t="s">
        <v>17</v>
      </c>
      <c r="E173" s="35">
        <v>0.02</v>
      </c>
      <c r="F173" s="33">
        <v>482</v>
      </c>
      <c r="G173" s="35">
        <f t="shared" si="8"/>
        <v>9.64</v>
      </c>
      <c r="H173" s="60"/>
    </row>
    <row r="174" spans="1:8" ht="21" customHeight="1" x14ac:dyDescent="0.3">
      <c r="A174" s="34">
        <v>40877</v>
      </c>
      <c r="B174" s="36">
        <v>3062</v>
      </c>
      <c r="C174" s="32" t="s">
        <v>270</v>
      </c>
      <c r="D174" s="37" t="s">
        <v>303</v>
      </c>
      <c r="E174" s="35">
        <v>0.02</v>
      </c>
      <c r="F174" s="33">
        <v>375</v>
      </c>
      <c r="G174" s="35">
        <f t="shared" si="8"/>
        <v>7.5</v>
      </c>
      <c r="H174" s="60"/>
    </row>
    <row r="175" spans="1:8" ht="21" customHeight="1" x14ac:dyDescent="0.3">
      <c r="A175" s="34">
        <v>40877</v>
      </c>
      <c r="B175" s="36">
        <v>3062</v>
      </c>
      <c r="C175" s="32" t="s">
        <v>270</v>
      </c>
      <c r="D175" s="37" t="s">
        <v>302</v>
      </c>
      <c r="E175" s="35">
        <v>0.1</v>
      </c>
      <c r="F175" s="33">
        <v>20</v>
      </c>
      <c r="G175" s="35">
        <f t="shared" si="8"/>
        <v>2</v>
      </c>
      <c r="H175" s="60"/>
    </row>
    <row r="176" spans="1:8" ht="21" customHeight="1" x14ac:dyDescent="0.3">
      <c r="A176" s="34">
        <v>40877</v>
      </c>
      <c r="B176" s="36">
        <v>3062</v>
      </c>
      <c r="C176" s="32" t="s">
        <v>270</v>
      </c>
      <c r="D176" s="37" t="s">
        <v>308</v>
      </c>
      <c r="E176" s="35">
        <v>0.02</v>
      </c>
      <c r="F176" s="33">
        <v>2382</v>
      </c>
      <c r="G176" s="35">
        <f t="shared" si="8"/>
        <v>47.64</v>
      </c>
      <c r="H176" s="60"/>
    </row>
    <row r="177" spans="1:8" ht="21" customHeight="1" x14ac:dyDescent="0.3">
      <c r="A177" s="34">
        <v>40877</v>
      </c>
      <c r="B177" s="36">
        <v>3062</v>
      </c>
      <c r="C177" s="32" t="s">
        <v>270</v>
      </c>
      <c r="D177" s="37" t="s">
        <v>308</v>
      </c>
      <c r="E177" s="35">
        <v>0.02</v>
      </c>
      <c r="F177" s="33">
        <v>7091</v>
      </c>
      <c r="G177" s="35">
        <f t="shared" si="8"/>
        <v>141.82</v>
      </c>
      <c r="H177" s="60"/>
    </row>
    <row r="178" spans="1:8" ht="21" customHeight="1" x14ac:dyDescent="0.3">
      <c r="A178" s="34">
        <v>40877</v>
      </c>
      <c r="B178" s="36">
        <v>3062</v>
      </c>
      <c r="C178" s="32" t="s">
        <v>270</v>
      </c>
      <c r="D178" s="37" t="s">
        <v>307</v>
      </c>
      <c r="E178" s="35">
        <v>0.1</v>
      </c>
      <c r="F178" s="33">
        <v>717</v>
      </c>
      <c r="G178" s="35">
        <f t="shared" si="8"/>
        <v>71.7</v>
      </c>
      <c r="H178" s="60"/>
    </row>
    <row r="179" spans="1:8" ht="21" customHeight="1" x14ac:dyDescent="0.3">
      <c r="A179" s="34">
        <v>40877</v>
      </c>
      <c r="B179" s="36">
        <v>3062</v>
      </c>
      <c r="C179" s="32" t="s">
        <v>270</v>
      </c>
      <c r="D179" s="37" t="s">
        <v>307</v>
      </c>
      <c r="E179" s="35">
        <v>0.1</v>
      </c>
      <c r="F179" s="33">
        <v>147</v>
      </c>
      <c r="G179" s="35">
        <f t="shared" si="8"/>
        <v>14.700000000000001</v>
      </c>
      <c r="H179" s="60"/>
    </row>
    <row r="180" spans="1:8" ht="21" customHeight="1" x14ac:dyDescent="0.3">
      <c r="A180" s="34">
        <v>40877</v>
      </c>
      <c r="B180" s="36">
        <v>3062</v>
      </c>
      <c r="C180" s="32" t="s">
        <v>270</v>
      </c>
      <c r="D180" s="37" t="s">
        <v>311</v>
      </c>
      <c r="E180" s="35">
        <v>0.02</v>
      </c>
      <c r="F180" s="33">
        <v>151</v>
      </c>
      <c r="G180" s="35">
        <f t="shared" si="8"/>
        <v>3.02</v>
      </c>
      <c r="H180" s="60"/>
    </row>
    <row r="181" spans="1:8" ht="21" customHeight="1" x14ac:dyDescent="0.3">
      <c r="A181" s="34">
        <v>40877</v>
      </c>
      <c r="B181" s="36">
        <v>3062</v>
      </c>
      <c r="C181" s="32" t="s">
        <v>270</v>
      </c>
      <c r="D181" s="37" t="s">
        <v>310</v>
      </c>
      <c r="E181" s="35">
        <v>0.1</v>
      </c>
      <c r="F181" s="33">
        <v>85</v>
      </c>
      <c r="G181" s="35">
        <f t="shared" si="8"/>
        <v>8.5</v>
      </c>
      <c r="H181" s="60"/>
    </row>
    <row r="182" spans="1:8" ht="21" customHeight="1" x14ac:dyDescent="0.3">
      <c r="A182" s="34">
        <v>40877</v>
      </c>
      <c r="B182" s="36">
        <v>3062</v>
      </c>
      <c r="C182" s="32" t="s">
        <v>270</v>
      </c>
      <c r="D182" s="37" t="s">
        <v>266</v>
      </c>
      <c r="E182" s="35">
        <v>0.02</v>
      </c>
      <c r="F182" s="33">
        <v>2</v>
      </c>
      <c r="G182" s="35">
        <f t="shared" si="8"/>
        <v>0.04</v>
      </c>
      <c r="H182" s="60"/>
    </row>
    <row r="183" spans="1:8" ht="21" customHeight="1" x14ac:dyDescent="0.3">
      <c r="A183" s="34">
        <v>40877</v>
      </c>
      <c r="B183" s="36">
        <v>3062</v>
      </c>
      <c r="C183" s="32" t="s">
        <v>270</v>
      </c>
      <c r="D183" s="37" t="s">
        <v>266</v>
      </c>
      <c r="E183" s="35">
        <v>0.02</v>
      </c>
      <c r="F183" s="33">
        <v>127</v>
      </c>
      <c r="G183" s="35">
        <f t="shared" si="8"/>
        <v>2.54</v>
      </c>
      <c r="H183" s="60"/>
    </row>
    <row r="184" spans="1:8" ht="21" customHeight="1" x14ac:dyDescent="0.3">
      <c r="A184" s="34">
        <v>40877</v>
      </c>
      <c r="B184" s="36">
        <v>3062</v>
      </c>
      <c r="C184" s="32" t="s">
        <v>270</v>
      </c>
      <c r="D184" s="37" t="s">
        <v>264</v>
      </c>
      <c r="E184" s="35">
        <v>0.1</v>
      </c>
      <c r="F184" s="33">
        <v>4</v>
      </c>
      <c r="G184" s="35">
        <f t="shared" si="8"/>
        <v>0.4</v>
      </c>
      <c r="H184" s="60"/>
    </row>
    <row r="185" spans="1:8" ht="21" customHeight="1" x14ac:dyDescent="0.3">
      <c r="A185" s="34">
        <v>40877</v>
      </c>
      <c r="B185" s="36">
        <v>3062</v>
      </c>
      <c r="C185" s="32" t="s">
        <v>270</v>
      </c>
      <c r="D185" s="37" t="s">
        <v>264</v>
      </c>
      <c r="E185" s="35">
        <v>0.1</v>
      </c>
      <c r="F185" s="33">
        <v>13</v>
      </c>
      <c r="G185" s="35">
        <f t="shared" si="8"/>
        <v>1.3</v>
      </c>
      <c r="H185" s="60"/>
    </row>
    <row r="186" spans="1:8" ht="21" customHeight="1" thickBot="1" x14ac:dyDescent="0.35">
      <c r="A186" s="34">
        <v>40848</v>
      </c>
      <c r="B186" s="36">
        <v>3062</v>
      </c>
      <c r="C186" s="32" t="s">
        <v>67</v>
      </c>
      <c r="D186" s="32" t="s">
        <v>12</v>
      </c>
      <c r="E186" s="35">
        <v>0.02</v>
      </c>
      <c r="F186" s="33">
        <v>720</v>
      </c>
      <c r="G186" s="35">
        <f t="shared" si="8"/>
        <v>14.4</v>
      </c>
      <c r="H186" s="60"/>
    </row>
    <row r="187" spans="1:8" ht="21" customHeight="1" thickBot="1" x14ac:dyDescent="0.35">
      <c r="A187" s="34"/>
      <c r="B187" s="36"/>
      <c r="C187" s="32"/>
      <c r="D187" s="32"/>
      <c r="E187" s="35"/>
      <c r="F187" s="33"/>
      <c r="G187" s="58"/>
      <c r="H187" s="62">
        <f>SUM(G160:G186)</f>
        <v>417.71999999999997</v>
      </c>
    </row>
    <row r="188" spans="1:8" ht="21" customHeight="1" x14ac:dyDescent="0.3">
      <c r="A188" s="34">
        <v>40877</v>
      </c>
      <c r="B188" s="36">
        <v>3072</v>
      </c>
      <c r="C188" s="32" t="s">
        <v>82</v>
      </c>
      <c r="D188" s="37" t="s">
        <v>285</v>
      </c>
      <c r="E188" s="35">
        <v>0.02</v>
      </c>
      <c r="F188" s="33">
        <v>11594</v>
      </c>
      <c r="G188" s="35">
        <f t="shared" ref="G188:G197" si="9">SUM(E188*F188)</f>
        <v>231.88</v>
      </c>
      <c r="H188" s="60"/>
    </row>
    <row r="189" spans="1:8" ht="21" customHeight="1" x14ac:dyDescent="0.3">
      <c r="A189" s="34">
        <v>40877</v>
      </c>
      <c r="B189" s="36">
        <v>3072</v>
      </c>
      <c r="C189" s="32" t="s">
        <v>82</v>
      </c>
      <c r="D189" s="37" t="s">
        <v>285</v>
      </c>
      <c r="E189" s="35">
        <v>0.02</v>
      </c>
      <c r="F189" s="33">
        <v>3261</v>
      </c>
      <c r="G189" s="35">
        <f t="shared" si="9"/>
        <v>65.22</v>
      </c>
      <c r="H189" s="60"/>
    </row>
    <row r="190" spans="1:8" ht="21" customHeight="1" x14ac:dyDescent="0.3">
      <c r="A190" s="34">
        <v>40877</v>
      </c>
      <c r="B190" s="36">
        <v>3072</v>
      </c>
      <c r="C190" s="32" t="s">
        <v>82</v>
      </c>
      <c r="D190" s="37" t="s">
        <v>285</v>
      </c>
      <c r="E190" s="35">
        <v>0.02</v>
      </c>
      <c r="F190" s="33">
        <v>32</v>
      </c>
      <c r="G190" s="35">
        <f t="shared" si="9"/>
        <v>0.64</v>
      </c>
      <c r="H190" s="60"/>
    </row>
    <row r="191" spans="1:8" ht="21" customHeight="1" x14ac:dyDescent="0.3">
      <c r="A191" s="34">
        <v>40877</v>
      </c>
      <c r="B191" s="36">
        <v>3072</v>
      </c>
      <c r="C191" s="32" t="s">
        <v>82</v>
      </c>
      <c r="D191" s="37" t="s">
        <v>284</v>
      </c>
      <c r="E191" s="35">
        <v>0.1</v>
      </c>
      <c r="F191" s="33">
        <v>212</v>
      </c>
      <c r="G191" s="35">
        <f t="shared" si="9"/>
        <v>21.200000000000003</v>
      </c>
      <c r="H191" s="60"/>
    </row>
    <row r="192" spans="1:8" ht="21" customHeight="1" x14ac:dyDescent="0.3">
      <c r="A192" s="34">
        <v>40877</v>
      </c>
      <c r="B192" s="36">
        <v>3072</v>
      </c>
      <c r="C192" s="32" t="s">
        <v>82</v>
      </c>
      <c r="D192" s="37" t="s">
        <v>284</v>
      </c>
      <c r="E192" s="35">
        <v>0.1</v>
      </c>
      <c r="F192" s="33">
        <v>227</v>
      </c>
      <c r="G192" s="35">
        <f t="shared" si="9"/>
        <v>22.700000000000003</v>
      </c>
      <c r="H192" s="60"/>
    </row>
    <row r="193" spans="1:8" ht="21" customHeight="1" x14ac:dyDescent="0.3">
      <c r="A193" s="34">
        <v>40862</v>
      </c>
      <c r="B193" s="36">
        <v>3072</v>
      </c>
      <c r="C193" s="32" t="s">
        <v>82</v>
      </c>
      <c r="D193" s="32" t="s">
        <v>12</v>
      </c>
      <c r="E193" s="35">
        <v>0.02</v>
      </c>
      <c r="F193" s="33">
        <v>598</v>
      </c>
      <c r="G193" s="35">
        <f t="shared" si="9"/>
        <v>11.96</v>
      </c>
      <c r="H193" s="60"/>
    </row>
    <row r="194" spans="1:8" ht="21" customHeight="1" x14ac:dyDescent="0.3">
      <c r="A194" s="34">
        <v>40877</v>
      </c>
      <c r="B194" s="36">
        <v>3072</v>
      </c>
      <c r="C194" s="32" t="s">
        <v>82</v>
      </c>
      <c r="D194" s="37" t="s">
        <v>308</v>
      </c>
      <c r="E194" s="35">
        <v>0.02</v>
      </c>
      <c r="F194" s="33">
        <v>954</v>
      </c>
      <c r="G194" s="35">
        <f t="shared" si="9"/>
        <v>19.080000000000002</v>
      </c>
      <c r="H194" s="60"/>
    </row>
    <row r="195" spans="1:8" ht="21" customHeight="1" x14ac:dyDescent="0.3">
      <c r="A195" s="34">
        <v>40877</v>
      </c>
      <c r="B195" s="36">
        <v>3072</v>
      </c>
      <c r="C195" s="32" t="s">
        <v>82</v>
      </c>
      <c r="D195" s="37" t="s">
        <v>311</v>
      </c>
      <c r="E195" s="35">
        <v>0.02</v>
      </c>
      <c r="F195" s="33">
        <v>2881</v>
      </c>
      <c r="G195" s="35">
        <f t="shared" si="9"/>
        <v>57.620000000000005</v>
      </c>
      <c r="H195" s="60"/>
    </row>
    <row r="196" spans="1:8" ht="21" customHeight="1" x14ac:dyDescent="0.3">
      <c r="A196" s="34">
        <v>40877</v>
      </c>
      <c r="B196" s="36">
        <v>3072</v>
      </c>
      <c r="C196" s="32" t="s">
        <v>82</v>
      </c>
      <c r="D196" s="37" t="s">
        <v>310</v>
      </c>
      <c r="E196" s="35">
        <v>0.1</v>
      </c>
      <c r="F196" s="33">
        <v>333</v>
      </c>
      <c r="G196" s="35">
        <f t="shared" si="9"/>
        <v>33.300000000000004</v>
      </c>
      <c r="H196" s="60"/>
    </row>
    <row r="197" spans="1:8" ht="21" customHeight="1" thickBot="1" x14ac:dyDescent="0.35">
      <c r="A197" s="34">
        <v>40877</v>
      </c>
      <c r="B197" s="36">
        <v>3072</v>
      </c>
      <c r="C197" s="32" t="s">
        <v>82</v>
      </c>
      <c r="D197" s="37" t="s">
        <v>266</v>
      </c>
      <c r="E197" s="35">
        <v>0.02</v>
      </c>
      <c r="F197" s="33">
        <v>6</v>
      </c>
      <c r="G197" s="35">
        <f t="shared" si="9"/>
        <v>0.12</v>
      </c>
      <c r="H197" s="60"/>
    </row>
    <row r="198" spans="1:8" ht="21" customHeight="1" thickBot="1" x14ac:dyDescent="0.35">
      <c r="A198" s="34"/>
      <c r="B198" s="36"/>
      <c r="C198" s="32"/>
      <c r="D198" s="37"/>
      <c r="E198" s="35"/>
      <c r="F198" s="33"/>
      <c r="G198" s="58"/>
      <c r="H198" s="62">
        <f>SUM(G188:G197)</f>
        <v>463.71999999999997</v>
      </c>
    </row>
    <row r="199" spans="1:8" ht="21" customHeight="1" x14ac:dyDescent="0.3">
      <c r="A199" s="34">
        <v>40877</v>
      </c>
      <c r="B199" s="36">
        <v>3082</v>
      </c>
      <c r="C199" s="32" t="s">
        <v>304</v>
      </c>
      <c r="D199" s="37" t="s">
        <v>303</v>
      </c>
      <c r="E199" s="35">
        <v>0.02</v>
      </c>
      <c r="F199" s="33">
        <v>76</v>
      </c>
      <c r="G199" s="35">
        <f t="shared" ref="G199:G229" si="10">SUM(E199*F199)</f>
        <v>1.52</v>
      </c>
      <c r="H199" s="60"/>
    </row>
    <row r="200" spans="1:8" ht="21" customHeight="1" x14ac:dyDescent="0.3">
      <c r="A200" s="34">
        <v>40877</v>
      </c>
      <c r="B200" s="36">
        <v>3082</v>
      </c>
      <c r="C200" s="32" t="s">
        <v>304</v>
      </c>
      <c r="D200" s="37" t="s">
        <v>302</v>
      </c>
      <c r="E200" s="35">
        <v>0.1</v>
      </c>
      <c r="F200" s="33">
        <v>7</v>
      </c>
      <c r="G200" s="35">
        <f t="shared" si="10"/>
        <v>0.70000000000000007</v>
      </c>
      <c r="H200" s="60"/>
    </row>
    <row r="201" spans="1:8" ht="21" customHeight="1" x14ac:dyDescent="0.3">
      <c r="A201" s="34">
        <v>40877</v>
      </c>
      <c r="B201" s="36">
        <v>3082</v>
      </c>
      <c r="C201" s="32" t="s">
        <v>304</v>
      </c>
      <c r="D201" s="37" t="s">
        <v>308</v>
      </c>
      <c r="E201" s="35">
        <v>0.02</v>
      </c>
      <c r="F201" s="33">
        <v>196</v>
      </c>
      <c r="G201" s="35">
        <f t="shared" si="10"/>
        <v>3.92</v>
      </c>
      <c r="H201" s="60"/>
    </row>
    <row r="202" spans="1:8" ht="21" customHeight="1" x14ac:dyDescent="0.3">
      <c r="A202" s="34">
        <v>40877</v>
      </c>
      <c r="B202" s="36">
        <v>3082</v>
      </c>
      <c r="C202" s="32" t="s">
        <v>304</v>
      </c>
      <c r="D202" s="37" t="s">
        <v>308</v>
      </c>
      <c r="E202" s="35">
        <v>0.02</v>
      </c>
      <c r="F202" s="33">
        <v>1377</v>
      </c>
      <c r="G202" s="35">
        <f t="shared" si="10"/>
        <v>27.54</v>
      </c>
      <c r="H202" s="60"/>
    </row>
    <row r="203" spans="1:8" ht="21" customHeight="1" x14ac:dyDescent="0.3">
      <c r="A203" s="34">
        <v>40877</v>
      </c>
      <c r="B203" s="36">
        <v>3082</v>
      </c>
      <c r="C203" s="32" t="s">
        <v>304</v>
      </c>
      <c r="D203" s="37" t="s">
        <v>307</v>
      </c>
      <c r="E203" s="35">
        <v>0.1</v>
      </c>
      <c r="F203" s="33">
        <v>257</v>
      </c>
      <c r="G203" s="35">
        <f t="shared" si="10"/>
        <v>25.700000000000003</v>
      </c>
      <c r="H203" s="60"/>
    </row>
    <row r="204" spans="1:8" ht="21" customHeight="1" x14ac:dyDescent="0.3">
      <c r="A204" s="34">
        <v>40877</v>
      </c>
      <c r="B204" s="36">
        <v>3082</v>
      </c>
      <c r="C204" s="32" t="s">
        <v>304</v>
      </c>
      <c r="D204" s="37" t="s">
        <v>307</v>
      </c>
      <c r="E204" s="35">
        <v>0.1</v>
      </c>
      <c r="F204" s="33">
        <v>235</v>
      </c>
      <c r="G204" s="35">
        <f t="shared" si="10"/>
        <v>23.5</v>
      </c>
      <c r="H204" s="60"/>
    </row>
    <row r="205" spans="1:8" ht="21" customHeight="1" x14ac:dyDescent="0.3">
      <c r="A205" s="34">
        <v>40877</v>
      </c>
      <c r="B205" s="36">
        <v>3082</v>
      </c>
      <c r="C205" s="32" t="s">
        <v>304</v>
      </c>
      <c r="D205" s="37" t="s">
        <v>311</v>
      </c>
      <c r="E205" s="35">
        <v>0.02</v>
      </c>
      <c r="F205" s="33">
        <v>6564</v>
      </c>
      <c r="G205" s="35">
        <f t="shared" si="10"/>
        <v>131.28</v>
      </c>
      <c r="H205" s="60"/>
    </row>
    <row r="206" spans="1:8" ht="21" customHeight="1" x14ac:dyDescent="0.3">
      <c r="A206" s="34">
        <v>40877</v>
      </c>
      <c r="B206" s="36">
        <v>3082</v>
      </c>
      <c r="C206" s="32" t="s">
        <v>304</v>
      </c>
      <c r="D206" s="37" t="s">
        <v>310</v>
      </c>
      <c r="E206" s="35">
        <v>0.1</v>
      </c>
      <c r="F206" s="33">
        <v>825</v>
      </c>
      <c r="G206" s="35">
        <f t="shared" si="10"/>
        <v>82.5</v>
      </c>
      <c r="H206" s="60"/>
    </row>
    <row r="207" spans="1:8" ht="21" customHeight="1" x14ac:dyDescent="0.3">
      <c r="A207" s="34">
        <v>40850</v>
      </c>
      <c r="B207" s="36">
        <v>3082</v>
      </c>
      <c r="C207" s="32" t="s">
        <v>38</v>
      </c>
      <c r="D207" s="32" t="s">
        <v>17</v>
      </c>
      <c r="E207" s="35">
        <v>0.02</v>
      </c>
      <c r="F207" s="33">
        <v>3952</v>
      </c>
      <c r="G207" s="35">
        <f t="shared" si="10"/>
        <v>79.040000000000006</v>
      </c>
      <c r="H207" s="60"/>
    </row>
    <row r="208" spans="1:8" ht="21" customHeight="1" x14ac:dyDescent="0.3">
      <c r="A208" s="34">
        <v>40868</v>
      </c>
      <c r="B208" s="36">
        <v>3082</v>
      </c>
      <c r="C208" s="32" t="s">
        <v>38</v>
      </c>
      <c r="D208" s="32" t="s">
        <v>17</v>
      </c>
      <c r="E208" s="35">
        <v>0.02</v>
      </c>
      <c r="F208" s="33">
        <v>5785</v>
      </c>
      <c r="G208" s="35">
        <f t="shared" si="10"/>
        <v>115.7</v>
      </c>
      <c r="H208" s="60"/>
    </row>
    <row r="209" spans="1:8" ht="21" customHeight="1" x14ac:dyDescent="0.3">
      <c r="A209" s="34">
        <v>40870</v>
      </c>
      <c r="B209" s="36">
        <v>3082</v>
      </c>
      <c r="C209" s="32" t="s">
        <v>38</v>
      </c>
      <c r="D209" s="32" t="s">
        <v>17</v>
      </c>
      <c r="E209" s="35">
        <v>0.02</v>
      </c>
      <c r="F209" s="33">
        <v>7074</v>
      </c>
      <c r="G209" s="35">
        <f t="shared" si="10"/>
        <v>141.47999999999999</v>
      </c>
      <c r="H209" s="60"/>
    </row>
    <row r="210" spans="1:8" ht="21" customHeight="1" x14ac:dyDescent="0.3">
      <c r="A210" s="34">
        <v>40868</v>
      </c>
      <c r="B210" s="36">
        <v>3082</v>
      </c>
      <c r="C210" s="32" t="s">
        <v>38</v>
      </c>
      <c r="D210" s="32" t="s">
        <v>18</v>
      </c>
      <c r="E210" s="35">
        <v>0.1</v>
      </c>
      <c r="F210" s="33">
        <v>2715</v>
      </c>
      <c r="G210" s="35">
        <f t="shared" si="10"/>
        <v>271.5</v>
      </c>
      <c r="H210" s="60"/>
    </row>
    <row r="211" spans="1:8" ht="21" customHeight="1" x14ac:dyDescent="0.3">
      <c r="A211" s="34">
        <v>40870</v>
      </c>
      <c r="B211" s="36">
        <v>3082</v>
      </c>
      <c r="C211" s="32" t="s">
        <v>38</v>
      </c>
      <c r="D211" s="32" t="s">
        <v>18</v>
      </c>
      <c r="E211" s="35">
        <v>0.1</v>
      </c>
      <c r="F211" s="33">
        <v>1134</v>
      </c>
      <c r="G211" s="35">
        <f t="shared" si="10"/>
        <v>113.4</v>
      </c>
      <c r="H211" s="60"/>
    </row>
    <row r="212" spans="1:8" ht="21" customHeight="1" x14ac:dyDescent="0.3">
      <c r="A212" s="34">
        <v>40848</v>
      </c>
      <c r="B212" s="36">
        <v>3082</v>
      </c>
      <c r="C212" s="32" t="s">
        <v>38</v>
      </c>
      <c r="D212" s="32" t="s">
        <v>12</v>
      </c>
      <c r="E212" s="35">
        <v>0.02</v>
      </c>
      <c r="F212" s="33">
        <v>406</v>
      </c>
      <c r="G212" s="35">
        <f t="shared" si="10"/>
        <v>8.120000000000001</v>
      </c>
      <c r="H212" s="60"/>
    </row>
    <row r="213" spans="1:8" ht="21" customHeight="1" x14ac:dyDescent="0.3">
      <c r="A213" s="34">
        <v>40861</v>
      </c>
      <c r="B213" s="36">
        <v>3082</v>
      </c>
      <c r="C213" s="32" t="s">
        <v>38</v>
      </c>
      <c r="D213" s="32" t="s">
        <v>12</v>
      </c>
      <c r="E213" s="35">
        <v>0.02</v>
      </c>
      <c r="F213" s="33">
        <v>360</v>
      </c>
      <c r="G213" s="35">
        <f t="shared" si="10"/>
        <v>7.2</v>
      </c>
      <c r="H213" s="60"/>
    </row>
    <row r="214" spans="1:8" ht="21" customHeight="1" x14ac:dyDescent="0.3">
      <c r="A214" s="34">
        <v>40877</v>
      </c>
      <c r="B214" s="36">
        <v>3082</v>
      </c>
      <c r="C214" s="32" t="s">
        <v>38</v>
      </c>
      <c r="D214" s="32" t="s">
        <v>12</v>
      </c>
      <c r="E214" s="35">
        <v>0.02</v>
      </c>
      <c r="F214" s="33">
        <v>210</v>
      </c>
      <c r="G214" s="35">
        <f t="shared" si="10"/>
        <v>4.2</v>
      </c>
      <c r="H214" s="60"/>
    </row>
    <row r="215" spans="1:8" ht="21" customHeight="1" x14ac:dyDescent="0.3">
      <c r="A215" s="34">
        <v>40850</v>
      </c>
      <c r="B215" s="36">
        <v>3082</v>
      </c>
      <c r="C215" s="32" t="s">
        <v>38</v>
      </c>
      <c r="D215" s="37" t="s">
        <v>15</v>
      </c>
      <c r="E215" s="35">
        <v>0.1</v>
      </c>
      <c r="F215" s="33">
        <v>244</v>
      </c>
      <c r="G215" s="35">
        <f t="shared" si="10"/>
        <v>24.400000000000002</v>
      </c>
      <c r="H215" s="60"/>
    </row>
    <row r="216" spans="1:8" ht="21" customHeight="1" x14ac:dyDescent="0.3">
      <c r="A216" s="34">
        <v>40865</v>
      </c>
      <c r="B216" s="36">
        <v>3082</v>
      </c>
      <c r="C216" s="32" t="s">
        <v>38</v>
      </c>
      <c r="D216" s="37" t="s">
        <v>15</v>
      </c>
      <c r="E216" s="35">
        <v>0.1</v>
      </c>
      <c r="F216" s="33">
        <v>354</v>
      </c>
      <c r="G216" s="35">
        <f t="shared" si="10"/>
        <v>35.4</v>
      </c>
      <c r="H216" s="60"/>
    </row>
    <row r="217" spans="1:8" ht="21" customHeight="1" x14ac:dyDescent="0.3">
      <c r="A217" s="34">
        <v>40870</v>
      </c>
      <c r="B217" s="36">
        <v>3082</v>
      </c>
      <c r="C217" s="32" t="s">
        <v>38</v>
      </c>
      <c r="D217" s="37" t="s">
        <v>15</v>
      </c>
      <c r="E217" s="35">
        <v>0.1</v>
      </c>
      <c r="F217" s="33">
        <v>216</v>
      </c>
      <c r="G217" s="35">
        <f t="shared" si="10"/>
        <v>21.6</v>
      </c>
      <c r="H217" s="60"/>
    </row>
    <row r="218" spans="1:8" ht="21" customHeight="1" x14ac:dyDescent="0.3">
      <c r="A218" s="34">
        <v>40850</v>
      </c>
      <c r="B218" s="36">
        <v>3082</v>
      </c>
      <c r="C218" s="32" t="s">
        <v>38</v>
      </c>
      <c r="D218" s="37" t="s">
        <v>16</v>
      </c>
      <c r="E218" s="35">
        <v>0.03</v>
      </c>
      <c r="F218" s="33">
        <v>52</v>
      </c>
      <c r="G218" s="35">
        <f t="shared" si="10"/>
        <v>1.56</v>
      </c>
      <c r="H218" s="60"/>
    </row>
    <row r="219" spans="1:8" ht="21" customHeight="1" x14ac:dyDescent="0.3">
      <c r="A219" s="34">
        <v>40850</v>
      </c>
      <c r="B219" s="36">
        <v>3082</v>
      </c>
      <c r="C219" s="32" t="s">
        <v>38</v>
      </c>
      <c r="D219" s="37" t="s">
        <v>16</v>
      </c>
      <c r="E219" s="35">
        <v>0.03</v>
      </c>
      <c r="F219" s="33">
        <v>52</v>
      </c>
      <c r="G219" s="35">
        <f t="shared" si="10"/>
        <v>1.56</v>
      </c>
      <c r="H219" s="60"/>
    </row>
    <row r="220" spans="1:8" ht="21" customHeight="1" x14ac:dyDescent="0.3">
      <c r="A220" s="34">
        <v>40865</v>
      </c>
      <c r="B220" s="36">
        <v>3082</v>
      </c>
      <c r="C220" s="32" t="s">
        <v>38</v>
      </c>
      <c r="D220" s="32" t="s">
        <v>16</v>
      </c>
      <c r="E220" s="35">
        <v>0.03</v>
      </c>
      <c r="F220" s="33">
        <v>77</v>
      </c>
      <c r="G220" s="35">
        <f t="shared" si="10"/>
        <v>2.31</v>
      </c>
      <c r="H220" s="60"/>
    </row>
    <row r="221" spans="1:8" ht="21" customHeight="1" x14ac:dyDescent="0.3">
      <c r="A221" s="34">
        <v>40870</v>
      </c>
      <c r="B221" s="36">
        <v>3082</v>
      </c>
      <c r="C221" s="32" t="s">
        <v>38</v>
      </c>
      <c r="D221" s="32" t="s">
        <v>16</v>
      </c>
      <c r="E221" s="35">
        <v>0.03</v>
      </c>
      <c r="F221" s="33">
        <v>108</v>
      </c>
      <c r="G221" s="35">
        <f t="shared" si="10"/>
        <v>3.2399999999999998</v>
      </c>
      <c r="H221" s="60"/>
    </row>
    <row r="222" spans="1:8" ht="21" customHeight="1" x14ac:dyDescent="0.3">
      <c r="A222" s="34">
        <v>40850</v>
      </c>
      <c r="B222" s="36">
        <v>3082</v>
      </c>
      <c r="C222" s="32" t="s">
        <v>38</v>
      </c>
      <c r="D222" s="37" t="s">
        <v>19</v>
      </c>
      <c r="E222" s="35">
        <v>0.25</v>
      </c>
      <c r="F222" s="33">
        <v>26</v>
      </c>
      <c r="G222" s="35">
        <f t="shared" si="10"/>
        <v>6.5</v>
      </c>
      <c r="H222" s="60"/>
    </row>
    <row r="223" spans="1:8" ht="21" customHeight="1" x14ac:dyDescent="0.3">
      <c r="A223" s="34">
        <v>40868</v>
      </c>
      <c r="B223" s="36">
        <v>3082</v>
      </c>
      <c r="C223" s="32" t="s">
        <v>38</v>
      </c>
      <c r="D223" s="37" t="s">
        <v>19</v>
      </c>
      <c r="E223" s="35">
        <v>0.25</v>
      </c>
      <c r="F223" s="33">
        <v>55</v>
      </c>
      <c r="G223" s="35">
        <f t="shared" si="10"/>
        <v>13.75</v>
      </c>
      <c r="H223" s="60"/>
    </row>
    <row r="224" spans="1:8" ht="21" customHeight="1" x14ac:dyDescent="0.3">
      <c r="A224" s="34">
        <v>40870</v>
      </c>
      <c r="B224" s="36">
        <v>3082</v>
      </c>
      <c r="C224" s="32" t="s">
        <v>38</v>
      </c>
      <c r="D224" s="37" t="s">
        <v>19</v>
      </c>
      <c r="E224" s="35">
        <v>0.25</v>
      </c>
      <c r="F224" s="33">
        <v>54</v>
      </c>
      <c r="G224" s="35">
        <f t="shared" si="10"/>
        <v>13.5</v>
      </c>
      <c r="H224" s="60"/>
    </row>
    <row r="225" spans="1:8" ht="21" customHeight="1" x14ac:dyDescent="0.3">
      <c r="A225" s="34">
        <v>40855</v>
      </c>
      <c r="B225" s="36">
        <v>3082</v>
      </c>
      <c r="C225" s="32" t="s">
        <v>77</v>
      </c>
      <c r="D225" s="32" t="s">
        <v>12</v>
      </c>
      <c r="E225" s="35">
        <v>0.02</v>
      </c>
      <c r="F225" s="33">
        <v>373</v>
      </c>
      <c r="G225" s="35">
        <f t="shared" si="10"/>
        <v>7.46</v>
      </c>
      <c r="H225" s="60"/>
    </row>
    <row r="226" spans="1:8" ht="21" customHeight="1" x14ac:dyDescent="0.3">
      <c r="A226" s="34">
        <v>40848</v>
      </c>
      <c r="B226" s="36">
        <v>3082</v>
      </c>
      <c r="C226" s="32" t="s">
        <v>32</v>
      </c>
      <c r="D226" s="32" t="s">
        <v>12</v>
      </c>
      <c r="E226" s="35">
        <v>0.02</v>
      </c>
      <c r="F226" s="33">
        <v>120</v>
      </c>
      <c r="G226" s="35">
        <f t="shared" si="10"/>
        <v>2.4</v>
      </c>
      <c r="H226" s="60"/>
    </row>
    <row r="227" spans="1:8" ht="21" customHeight="1" x14ac:dyDescent="0.3">
      <c r="A227" s="34">
        <v>40861</v>
      </c>
      <c r="B227" s="36">
        <v>3082</v>
      </c>
      <c r="C227" s="32" t="s">
        <v>32</v>
      </c>
      <c r="D227" s="32" t="s">
        <v>12</v>
      </c>
      <c r="E227" s="35">
        <v>0.02</v>
      </c>
      <c r="F227" s="33">
        <v>144</v>
      </c>
      <c r="G227" s="35">
        <f t="shared" si="10"/>
        <v>2.88</v>
      </c>
      <c r="H227" s="60"/>
    </row>
    <row r="228" spans="1:8" ht="21" customHeight="1" x14ac:dyDescent="0.3">
      <c r="A228" s="34">
        <v>40862</v>
      </c>
      <c r="B228" s="36">
        <v>3082</v>
      </c>
      <c r="C228" s="32" t="s">
        <v>32</v>
      </c>
      <c r="D228" s="32" t="s">
        <v>12</v>
      </c>
      <c r="E228" s="35">
        <v>0.02</v>
      </c>
      <c r="F228" s="33">
        <v>228</v>
      </c>
      <c r="G228" s="35">
        <f t="shared" si="10"/>
        <v>4.5600000000000005</v>
      </c>
      <c r="H228" s="60"/>
    </row>
    <row r="229" spans="1:8" ht="21" customHeight="1" thickBot="1" x14ac:dyDescent="0.35">
      <c r="A229" s="34">
        <v>40869</v>
      </c>
      <c r="B229" s="36">
        <v>3082</v>
      </c>
      <c r="C229" s="32" t="s">
        <v>32</v>
      </c>
      <c r="D229" s="32" t="s">
        <v>12</v>
      </c>
      <c r="E229" s="35">
        <v>0.02</v>
      </c>
      <c r="F229" s="33">
        <v>496</v>
      </c>
      <c r="G229" s="35">
        <f t="shared" si="10"/>
        <v>9.92</v>
      </c>
      <c r="H229" s="60"/>
    </row>
    <row r="230" spans="1:8" ht="21" customHeight="1" thickBot="1" x14ac:dyDescent="0.35">
      <c r="A230" s="34"/>
      <c r="B230" s="36"/>
      <c r="C230" s="32"/>
      <c r="D230" s="32"/>
      <c r="E230" s="35"/>
      <c r="F230" s="33"/>
      <c r="G230" s="58"/>
      <c r="H230" s="62">
        <f>SUM(G199:G229)</f>
        <v>1188.3400000000001</v>
      </c>
    </row>
    <row r="231" spans="1:8" ht="21" customHeight="1" x14ac:dyDescent="0.3">
      <c r="A231" s="34">
        <v>40857</v>
      </c>
      <c r="B231" s="36">
        <v>3092</v>
      </c>
      <c r="C231" s="32" t="s">
        <v>76</v>
      </c>
      <c r="D231" s="32" t="s">
        <v>17</v>
      </c>
      <c r="E231" s="35">
        <v>0.02</v>
      </c>
      <c r="F231" s="33">
        <v>150</v>
      </c>
      <c r="G231" s="35">
        <f t="shared" ref="G231:G242" si="11">SUM(E231*F231)</f>
        <v>3</v>
      </c>
      <c r="H231" s="60"/>
    </row>
    <row r="232" spans="1:8" ht="21" customHeight="1" x14ac:dyDescent="0.3">
      <c r="A232" s="34">
        <v>40857</v>
      </c>
      <c r="B232" s="36">
        <v>3092</v>
      </c>
      <c r="C232" s="32" t="s">
        <v>76</v>
      </c>
      <c r="D232" s="32" t="s">
        <v>18</v>
      </c>
      <c r="E232" s="35">
        <v>0.1</v>
      </c>
      <c r="F232" s="33">
        <v>1650</v>
      </c>
      <c r="G232" s="35">
        <f t="shared" si="11"/>
        <v>165</v>
      </c>
      <c r="H232" s="60"/>
    </row>
    <row r="233" spans="1:8" ht="21" customHeight="1" x14ac:dyDescent="0.3">
      <c r="A233" s="34">
        <v>40857</v>
      </c>
      <c r="B233" s="36">
        <v>3092</v>
      </c>
      <c r="C233" s="32" t="s">
        <v>76</v>
      </c>
      <c r="D233" s="37" t="s">
        <v>65</v>
      </c>
      <c r="E233" s="35">
        <v>0.03</v>
      </c>
      <c r="F233" s="33">
        <v>900</v>
      </c>
      <c r="G233" s="35">
        <f t="shared" si="11"/>
        <v>27</v>
      </c>
      <c r="H233" s="60"/>
    </row>
    <row r="234" spans="1:8" ht="21" customHeight="1" x14ac:dyDescent="0.3">
      <c r="A234" s="34">
        <v>40857</v>
      </c>
      <c r="B234" s="36">
        <v>3092</v>
      </c>
      <c r="C234" s="32" t="s">
        <v>76</v>
      </c>
      <c r="D234" s="37" t="s">
        <v>13</v>
      </c>
      <c r="E234" s="35">
        <v>5</v>
      </c>
      <c r="F234" s="33">
        <v>1</v>
      </c>
      <c r="G234" s="35">
        <f t="shared" si="11"/>
        <v>5</v>
      </c>
      <c r="H234" s="60"/>
    </row>
    <row r="235" spans="1:8" ht="21" customHeight="1" x14ac:dyDescent="0.3">
      <c r="A235" s="34">
        <v>40877</v>
      </c>
      <c r="B235" s="36">
        <v>3092</v>
      </c>
      <c r="C235" s="32" t="s">
        <v>275</v>
      </c>
      <c r="D235" s="37" t="s">
        <v>290</v>
      </c>
      <c r="E235" s="35">
        <v>0.02</v>
      </c>
      <c r="F235" s="33">
        <v>254</v>
      </c>
      <c r="G235" s="35">
        <f t="shared" si="11"/>
        <v>5.08</v>
      </c>
      <c r="H235" s="60"/>
    </row>
    <row r="236" spans="1:8" ht="21" customHeight="1" x14ac:dyDescent="0.3">
      <c r="A236" s="34">
        <v>40877</v>
      </c>
      <c r="B236" s="36">
        <v>3092</v>
      </c>
      <c r="C236" s="32" t="s">
        <v>275</v>
      </c>
      <c r="D236" s="37" t="s">
        <v>290</v>
      </c>
      <c r="E236" s="35">
        <v>0.02</v>
      </c>
      <c r="F236" s="33">
        <v>4402</v>
      </c>
      <c r="G236" s="35">
        <f t="shared" si="11"/>
        <v>88.04</v>
      </c>
      <c r="H236" s="60"/>
    </row>
    <row r="237" spans="1:8" ht="21" customHeight="1" x14ac:dyDescent="0.3">
      <c r="A237" s="34">
        <v>40877</v>
      </c>
      <c r="B237" s="36">
        <v>3092</v>
      </c>
      <c r="C237" s="32" t="s">
        <v>275</v>
      </c>
      <c r="D237" s="37" t="s">
        <v>289</v>
      </c>
      <c r="E237" s="35">
        <v>0.1</v>
      </c>
      <c r="F237" s="33">
        <v>1336</v>
      </c>
      <c r="G237" s="35">
        <f t="shared" si="11"/>
        <v>133.6</v>
      </c>
      <c r="H237" s="60"/>
    </row>
    <row r="238" spans="1:8" ht="21" customHeight="1" x14ac:dyDescent="0.3">
      <c r="A238" s="34">
        <v>40877</v>
      </c>
      <c r="B238" s="36">
        <v>3092</v>
      </c>
      <c r="C238" s="32" t="s">
        <v>275</v>
      </c>
      <c r="D238" s="37" t="s">
        <v>289</v>
      </c>
      <c r="E238" s="35">
        <v>0.1</v>
      </c>
      <c r="F238" s="33">
        <v>684</v>
      </c>
      <c r="G238" s="35">
        <f t="shared" si="11"/>
        <v>68.400000000000006</v>
      </c>
      <c r="H238" s="60"/>
    </row>
    <row r="239" spans="1:8" ht="21" customHeight="1" x14ac:dyDescent="0.3">
      <c r="A239" s="34">
        <v>40877</v>
      </c>
      <c r="B239" s="36">
        <v>3092</v>
      </c>
      <c r="C239" s="32" t="s">
        <v>275</v>
      </c>
      <c r="D239" s="37" t="s">
        <v>266</v>
      </c>
      <c r="E239" s="35">
        <v>0.02</v>
      </c>
      <c r="F239" s="33">
        <v>50</v>
      </c>
      <c r="G239" s="35">
        <f t="shared" si="11"/>
        <v>1</v>
      </c>
      <c r="H239" s="60"/>
    </row>
    <row r="240" spans="1:8" ht="21" customHeight="1" x14ac:dyDescent="0.3">
      <c r="A240" s="34">
        <v>40877</v>
      </c>
      <c r="B240" s="36">
        <v>3092</v>
      </c>
      <c r="C240" s="32" t="s">
        <v>275</v>
      </c>
      <c r="D240" s="37" t="s">
        <v>264</v>
      </c>
      <c r="E240" s="35">
        <v>0.1</v>
      </c>
      <c r="F240" s="33">
        <v>45</v>
      </c>
      <c r="G240" s="35">
        <f t="shared" si="11"/>
        <v>4.5</v>
      </c>
      <c r="H240" s="60"/>
    </row>
    <row r="241" spans="1:8" ht="21" customHeight="1" x14ac:dyDescent="0.3">
      <c r="A241" s="34">
        <v>40877</v>
      </c>
      <c r="B241" s="36">
        <v>3092</v>
      </c>
      <c r="C241" s="32" t="s">
        <v>275</v>
      </c>
      <c r="D241" s="37" t="s">
        <v>315</v>
      </c>
      <c r="E241" s="35">
        <v>0.02</v>
      </c>
      <c r="F241" s="33">
        <v>177</v>
      </c>
      <c r="G241" s="35">
        <f t="shared" si="11"/>
        <v>3.54</v>
      </c>
      <c r="H241" s="60"/>
    </row>
    <row r="242" spans="1:8" ht="21" customHeight="1" thickBot="1" x14ac:dyDescent="0.35">
      <c r="A242" s="34">
        <v>40877</v>
      </c>
      <c r="B242" s="36">
        <v>3092</v>
      </c>
      <c r="C242" s="32" t="s">
        <v>275</v>
      </c>
      <c r="D242" s="37" t="s">
        <v>314</v>
      </c>
      <c r="E242" s="35">
        <v>0.1</v>
      </c>
      <c r="F242" s="33">
        <v>40</v>
      </c>
      <c r="G242" s="35">
        <f t="shared" si="11"/>
        <v>4</v>
      </c>
      <c r="H242" s="60"/>
    </row>
    <row r="243" spans="1:8" ht="21" customHeight="1" thickBot="1" x14ac:dyDescent="0.35">
      <c r="A243" s="34"/>
      <c r="B243" s="36"/>
      <c r="C243" s="32"/>
      <c r="D243" s="37"/>
      <c r="E243" s="35"/>
      <c r="F243" s="33"/>
      <c r="G243" s="58"/>
      <c r="H243" s="62">
        <f>SUM(G231:G242)</f>
        <v>508.16</v>
      </c>
    </row>
    <row r="244" spans="1:8" ht="21" customHeight="1" x14ac:dyDescent="0.3">
      <c r="A244" s="34">
        <v>40862</v>
      </c>
      <c r="B244" s="36">
        <v>3102</v>
      </c>
      <c r="C244" s="32" t="s">
        <v>106</v>
      </c>
      <c r="D244" s="32" t="s">
        <v>12</v>
      </c>
      <c r="E244" s="35">
        <v>0.02</v>
      </c>
      <c r="F244" s="33">
        <v>250</v>
      </c>
      <c r="G244" s="35">
        <f t="shared" ref="G244:G260" si="12">SUM(E244*F244)</f>
        <v>5</v>
      </c>
      <c r="H244" s="60"/>
    </row>
    <row r="245" spans="1:8" ht="21" customHeight="1" x14ac:dyDescent="0.3">
      <c r="A245" s="34">
        <v>40849</v>
      </c>
      <c r="B245" s="36">
        <v>3102</v>
      </c>
      <c r="C245" s="32" t="s">
        <v>40</v>
      </c>
      <c r="D245" s="37" t="s">
        <v>17</v>
      </c>
      <c r="E245" s="35">
        <v>0.02</v>
      </c>
      <c r="F245" s="33">
        <v>500</v>
      </c>
      <c r="G245" s="35">
        <f t="shared" si="12"/>
        <v>10</v>
      </c>
      <c r="H245" s="60"/>
    </row>
    <row r="246" spans="1:8" ht="21" customHeight="1" x14ac:dyDescent="0.3">
      <c r="A246" s="34">
        <v>40863</v>
      </c>
      <c r="B246" s="36">
        <v>3102</v>
      </c>
      <c r="C246" s="32" t="s">
        <v>40</v>
      </c>
      <c r="D246" s="32" t="s">
        <v>17</v>
      </c>
      <c r="E246" s="35">
        <v>0.02</v>
      </c>
      <c r="F246" s="33">
        <v>1500</v>
      </c>
      <c r="G246" s="35">
        <f t="shared" si="12"/>
        <v>30</v>
      </c>
      <c r="H246" s="60"/>
    </row>
    <row r="247" spans="1:8" ht="21" customHeight="1" x14ac:dyDescent="0.3">
      <c r="A247" s="34">
        <v>40863</v>
      </c>
      <c r="B247" s="36">
        <v>3102</v>
      </c>
      <c r="C247" s="32" t="s">
        <v>40</v>
      </c>
      <c r="D247" s="32" t="s">
        <v>18</v>
      </c>
      <c r="E247" s="35">
        <v>0.1</v>
      </c>
      <c r="F247" s="33">
        <v>500</v>
      </c>
      <c r="G247" s="35">
        <f t="shared" si="12"/>
        <v>50</v>
      </c>
      <c r="H247" s="60"/>
    </row>
    <row r="248" spans="1:8" ht="21" customHeight="1" x14ac:dyDescent="0.3">
      <c r="A248" s="34">
        <v>40848</v>
      </c>
      <c r="B248" s="36">
        <v>3102</v>
      </c>
      <c r="C248" s="32" t="s">
        <v>40</v>
      </c>
      <c r="D248" s="32" t="s">
        <v>12</v>
      </c>
      <c r="E248" s="35">
        <v>0.02</v>
      </c>
      <c r="F248" s="33">
        <v>60</v>
      </c>
      <c r="G248" s="35">
        <f t="shared" si="12"/>
        <v>1.2</v>
      </c>
      <c r="H248" s="60"/>
    </row>
    <row r="249" spans="1:8" ht="21" customHeight="1" x14ac:dyDescent="0.3">
      <c r="A249" s="34">
        <v>40856</v>
      </c>
      <c r="B249" s="36">
        <v>3102</v>
      </c>
      <c r="C249" s="32" t="s">
        <v>40</v>
      </c>
      <c r="D249" s="32" t="s">
        <v>12</v>
      </c>
      <c r="E249" s="35">
        <v>0.02</v>
      </c>
      <c r="F249" s="33">
        <v>143</v>
      </c>
      <c r="G249" s="35">
        <f t="shared" si="12"/>
        <v>2.86</v>
      </c>
      <c r="H249" s="60"/>
    </row>
    <row r="250" spans="1:8" ht="21" customHeight="1" x14ac:dyDescent="0.3">
      <c r="A250" s="34">
        <v>40862</v>
      </c>
      <c r="B250" s="36">
        <v>3102</v>
      </c>
      <c r="C250" s="32" t="s">
        <v>40</v>
      </c>
      <c r="D250" s="32" t="s">
        <v>12</v>
      </c>
      <c r="E250" s="35">
        <v>0.02</v>
      </c>
      <c r="F250" s="33">
        <v>26</v>
      </c>
      <c r="G250" s="35">
        <f t="shared" si="12"/>
        <v>0.52</v>
      </c>
      <c r="H250" s="60"/>
    </row>
    <row r="251" spans="1:8" ht="21" customHeight="1" x14ac:dyDescent="0.3">
      <c r="A251" s="34">
        <v>40869</v>
      </c>
      <c r="B251" s="36">
        <v>3102</v>
      </c>
      <c r="C251" s="32" t="s">
        <v>40</v>
      </c>
      <c r="D251" s="32" t="s">
        <v>12</v>
      </c>
      <c r="E251" s="35">
        <v>0.02</v>
      </c>
      <c r="F251" s="33">
        <v>452</v>
      </c>
      <c r="G251" s="35">
        <f t="shared" si="12"/>
        <v>9.0400000000000009</v>
      </c>
      <c r="H251" s="60"/>
    </row>
    <row r="252" spans="1:8" ht="21" customHeight="1" x14ac:dyDescent="0.3">
      <c r="A252" s="34">
        <v>40863</v>
      </c>
      <c r="B252" s="36">
        <v>3102</v>
      </c>
      <c r="C252" s="32" t="s">
        <v>40</v>
      </c>
      <c r="D252" s="37" t="s">
        <v>13</v>
      </c>
      <c r="E252" s="35">
        <v>5</v>
      </c>
      <c r="F252" s="33">
        <v>1</v>
      </c>
      <c r="G252" s="35">
        <f t="shared" si="12"/>
        <v>5</v>
      </c>
      <c r="H252" s="60"/>
    </row>
    <row r="253" spans="1:8" ht="21" customHeight="1" x14ac:dyDescent="0.3">
      <c r="A253" s="34">
        <v>40877</v>
      </c>
      <c r="B253" s="36">
        <v>3102</v>
      </c>
      <c r="C253" s="32" t="s">
        <v>129</v>
      </c>
      <c r="D253" s="37" t="s">
        <v>308</v>
      </c>
      <c r="E253" s="35">
        <v>0.02</v>
      </c>
      <c r="F253" s="33">
        <v>928</v>
      </c>
      <c r="G253" s="35">
        <f t="shared" si="12"/>
        <v>18.559999999999999</v>
      </c>
      <c r="H253" s="60"/>
    </row>
    <row r="254" spans="1:8" ht="21" customHeight="1" x14ac:dyDescent="0.3">
      <c r="A254" s="34">
        <v>40877</v>
      </c>
      <c r="B254" s="36">
        <v>3102</v>
      </c>
      <c r="C254" s="32" t="s">
        <v>129</v>
      </c>
      <c r="D254" s="37" t="s">
        <v>311</v>
      </c>
      <c r="E254" s="35">
        <v>0.02</v>
      </c>
      <c r="F254" s="33">
        <v>1048</v>
      </c>
      <c r="G254" s="35">
        <f t="shared" si="12"/>
        <v>20.96</v>
      </c>
      <c r="H254" s="60"/>
    </row>
    <row r="255" spans="1:8" ht="21" customHeight="1" x14ac:dyDescent="0.3">
      <c r="A255" s="34">
        <v>40877</v>
      </c>
      <c r="B255" s="36">
        <v>3102</v>
      </c>
      <c r="C255" s="32" t="s">
        <v>129</v>
      </c>
      <c r="D255" s="37" t="s">
        <v>310</v>
      </c>
      <c r="E255" s="35">
        <v>0.1</v>
      </c>
      <c r="F255" s="33">
        <v>152</v>
      </c>
      <c r="G255" s="35">
        <f t="shared" si="12"/>
        <v>15.200000000000001</v>
      </c>
      <c r="H255" s="60"/>
    </row>
    <row r="256" spans="1:8" ht="21" customHeight="1" x14ac:dyDescent="0.3">
      <c r="A256" s="34">
        <v>40877</v>
      </c>
      <c r="B256" s="36">
        <v>3102</v>
      </c>
      <c r="C256" s="32" t="s">
        <v>129</v>
      </c>
      <c r="D256" s="37" t="s">
        <v>264</v>
      </c>
      <c r="E256" s="35">
        <v>0.1</v>
      </c>
      <c r="F256" s="33">
        <v>10</v>
      </c>
      <c r="G256" s="35">
        <f t="shared" si="12"/>
        <v>1</v>
      </c>
      <c r="H256" s="60"/>
    </row>
    <row r="257" spans="1:8" ht="21" customHeight="1" x14ac:dyDescent="0.3">
      <c r="A257" s="34">
        <v>40877</v>
      </c>
      <c r="B257" s="36">
        <v>3102</v>
      </c>
      <c r="C257" s="32" t="s">
        <v>129</v>
      </c>
      <c r="D257" s="37" t="s">
        <v>112</v>
      </c>
      <c r="E257" s="35">
        <v>0.02</v>
      </c>
      <c r="F257" s="33">
        <v>1076</v>
      </c>
      <c r="G257" s="35">
        <f t="shared" si="12"/>
        <v>21.52</v>
      </c>
      <c r="H257" s="60"/>
    </row>
    <row r="258" spans="1:8" ht="21" customHeight="1" x14ac:dyDescent="0.3">
      <c r="A258" s="34">
        <v>40862</v>
      </c>
      <c r="B258" s="36">
        <v>3102</v>
      </c>
      <c r="C258" s="32" t="s">
        <v>93</v>
      </c>
      <c r="D258" s="32" t="s">
        <v>17</v>
      </c>
      <c r="E258" s="35">
        <v>0.02</v>
      </c>
      <c r="F258" s="33">
        <v>20</v>
      </c>
      <c r="G258" s="35">
        <f t="shared" si="12"/>
        <v>0.4</v>
      </c>
      <c r="H258" s="60"/>
    </row>
    <row r="259" spans="1:8" ht="21" customHeight="1" x14ac:dyDescent="0.3">
      <c r="A259" s="34">
        <v>40862</v>
      </c>
      <c r="B259" s="36">
        <v>3102</v>
      </c>
      <c r="C259" s="32" t="s">
        <v>93</v>
      </c>
      <c r="D259" s="32" t="s">
        <v>18</v>
      </c>
      <c r="E259" s="35">
        <v>0.1</v>
      </c>
      <c r="F259" s="33">
        <v>10</v>
      </c>
      <c r="G259" s="35">
        <f t="shared" si="12"/>
        <v>1</v>
      </c>
      <c r="H259" s="60"/>
    </row>
    <row r="260" spans="1:8" ht="21" customHeight="1" thickBot="1" x14ac:dyDescent="0.35">
      <c r="A260" s="34">
        <v>40862</v>
      </c>
      <c r="B260" s="36">
        <v>3102</v>
      </c>
      <c r="C260" s="32" t="s">
        <v>93</v>
      </c>
      <c r="D260" s="37" t="s">
        <v>65</v>
      </c>
      <c r="E260" s="35">
        <v>0.03</v>
      </c>
      <c r="F260" s="33">
        <v>30</v>
      </c>
      <c r="G260" s="35">
        <f t="shared" si="12"/>
        <v>0.89999999999999991</v>
      </c>
      <c r="H260" s="60"/>
    </row>
    <row r="261" spans="1:8" ht="21" customHeight="1" thickBot="1" x14ac:dyDescent="0.35">
      <c r="A261" s="34"/>
      <c r="B261" s="36"/>
      <c r="C261" s="32"/>
      <c r="D261" s="37"/>
      <c r="E261" s="35"/>
      <c r="F261" s="33"/>
      <c r="G261" s="58"/>
      <c r="H261" s="62">
        <f>SUM(G244:G260)</f>
        <v>193.16000000000003</v>
      </c>
    </row>
    <row r="262" spans="1:8" ht="21" customHeight="1" x14ac:dyDescent="0.3">
      <c r="A262" s="34">
        <v>40861</v>
      </c>
      <c r="B262" s="36">
        <v>3122</v>
      </c>
      <c r="C262" s="32" t="s">
        <v>51</v>
      </c>
      <c r="D262" s="32" t="s">
        <v>12</v>
      </c>
      <c r="E262" s="35">
        <v>0.02</v>
      </c>
      <c r="F262" s="33">
        <v>30</v>
      </c>
      <c r="G262" s="35">
        <f t="shared" ref="G262:G299" si="13">SUM(E262*F262)</f>
        <v>0.6</v>
      </c>
      <c r="H262" s="60"/>
    </row>
    <row r="263" spans="1:8" ht="21" customHeight="1" x14ac:dyDescent="0.3">
      <c r="A263" s="34">
        <v>40876</v>
      </c>
      <c r="B263" s="36">
        <v>3122</v>
      </c>
      <c r="C263" s="32" t="s">
        <v>51</v>
      </c>
      <c r="D263" s="32" t="s">
        <v>12</v>
      </c>
      <c r="E263" s="35">
        <v>0.02</v>
      </c>
      <c r="F263" s="33">
        <v>100</v>
      </c>
      <c r="G263" s="35">
        <f t="shared" si="13"/>
        <v>2</v>
      </c>
      <c r="H263" s="60"/>
    </row>
    <row r="264" spans="1:8" ht="21" customHeight="1" x14ac:dyDescent="0.3">
      <c r="A264" s="34">
        <v>40848</v>
      </c>
      <c r="B264" s="36">
        <v>3122</v>
      </c>
      <c r="C264" s="32" t="s">
        <v>66</v>
      </c>
      <c r="D264" s="32" t="s">
        <v>12</v>
      </c>
      <c r="E264" s="35">
        <v>0.02</v>
      </c>
      <c r="F264" s="33">
        <v>36</v>
      </c>
      <c r="G264" s="35">
        <f t="shared" si="13"/>
        <v>0.72</v>
      </c>
      <c r="H264" s="60"/>
    </row>
    <row r="265" spans="1:8" ht="21" customHeight="1" x14ac:dyDescent="0.3">
      <c r="A265" s="34">
        <v>40857</v>
      </c>
      <c r="B265" s="36">
        <v>3122</v>
      </c>
      <c r="C265" s="32" t="s">
        <v>58</v>
      </c>
      <c r="D265" s="32" t="s">
        <v>12</v>
      </c>
      <c r="E265" s="35">
        <v>0.02</v>
      </c>
      <c r="F265" s="33">
        <v>50</v>
      </c>
      <c r="G265" s="35">
        <f t="shared" si="13"/>
        <v>1</v>
      </c>
      <c r="H265" s="60"/>
    </row>
    <row r="266" spans="1:8" ht="21" customHeight="1" x14ac:dyDescent="0.3">
      <c r="A266" s="34">
        <v>40863</v>
      </c>
      <c r="B266" s="36">
        <v>3122</v>
      </c>
      <c r="C266" s="32" t="s">
        <v>58</v>
      </c>
      <c r="D266" s="32" t="s">
        <v>12</v>
      </c>
      <c r="E266" s="35">
        <v>0.02</v>
      </c>
      <c r="F266" s="33">
        <v>686</v>
      </c>
      <c r="G266" s="35">
        <f t="shared" si="13"/>
        <v>13.72</v>
      </c>
      <c r="H266" s="60"/>
    </row>
    <row r="267" spans="1:8" ht="21" customHeight="1" x14ac:dyDescent="0.3">
      <c r="A267" s="34">
        <v>40877</v>
      </c>
      <c r="B267" s="36">
        <v>3122</v>
      </c>
      <c r="C267" s="32" t="s">
        <v>58</v>
      </c>
      <c r="D267" s="32" t="s">
        <v>12</v>
      </c>
      <c r="E267" s="35">
        <v>0.02</v>
      </c>
      <c r="F267" s="33">
        <v>200</v>
      </c>
      <c r="G267" s="35">
        <f t="shared" si="13"/>
        <v>4</v>
      </c>
      <c r="H267" s="60"/>
    </row>
    <row r="268" spans="1:8" ht="21" customHeight="1" x14ac:dyDescent="0.3">
      <c r="A268" s="34">
        <v>40877</v>
      </c>
      <c r="B268" s="36">
        <v>3122</v>
      </c>
      <c r="C268" s="32" t="s">
        <v>58</v>
      </c>
      <c r="D268" s="37" t="s">
        <v>308</v>
      </c>
      <c r="E268" s="35">
        <v>0.02</v>
      </c>
      <c r="F268" s="33">
        <v>433</v>
      </c>
      <c r="G268" s="35">
        <f t="shared" si="13"/>
        <v>8.66</v>
      </c>
      <c r="H268" s="60"/>
    </row>
    <row r="269" spans="1:8" ht="21" customHeight="1" x14ac:dyDescent="0.3">
      <c r="A269" s="34">
        <v>40877</v>
      </c>
      <c r="B269" s="36">
        <v>3122</v>
      </c>
      <c r="C269" s="32" t="s">
        <v>58</v>
      </c>
      <c r="D269" s="37" t="s">
        <v>308</v>
      </c>
      <c r="E269" s="35">
        <v>0.02</v>
      </c>
      <c r="F269" s="33">
        <v>10089</v>
      </c>
      <c r="G269" s="35">
        <f t="shared" si="13"/>
        <v>201.78</v>
      </c>
      <c r="H269" s="60"/>
    </row>
    <row r="270" spans="1:8" ht="21" customHeight="1" x14ac:dyDescent="0.3">
      <c r="A270" s="34">
        <v>40877</v>
      </c>
      <c r="B270" s="36">
        <v>3122</v>
      </c>
      <c r="C270" s="32" t="s">
        <v>58</v>
      </c>
      <c r="D270" s="37" t="s">
        <v>308</v>
      </c>
      <c r="E270" s="35">
        <v>0.02</v>
      </c>
      <c r="F270" s="33">
        <v>61</v>
      </c>
      <c r="G270" s="35">
        <f t="shared" si="13"/>
        <v>1.22</v>
      </c>
      <c r="H270" s="60"/>
    </row>
    <row r="271" spans="1:8" ht="21" customHeight="1" x14ac:dyDescent="0.3">
      <c r="A271" s="34">
        <v>40877</v>
      </c>
      <c r="B271" s="36">
        <v>3122</v>
      </c>
      <c r="C271" s="32" t="s">
        <v>58</v>
      </c>
      <c r="D271" s="37" t="s">
        <v>307</v>
      </c>
      <c r="E271" s="35">
        <v>0.1</v>
      </c>
      <c r="F271" s="33">
        <v>167</v>
      </c>
      <c r="G271" s="35">
        <f t="shared" si="13"/>
        <v>16.7</v>
      </c>
      <c r="H271" s="60"/>
    </row>
    <row r="272" spans="1:8" ht="21" customHeight="1" x14ac:dyDescent="0.3">
      <c r="A272" s="34">
        <v>40877</v>
      </c>
      <c r="B272" s="36">
        <v>3122</v>
      </c>
      <c r="C272" s="32" t="s">
        <v>58</v>
      </c>
      <c r="D272" s="37" t="s">
        <v>311</v>
      </c>
      <c r="E272" s="35">
        <v>0.02</v>
      </c>
      <c r="F272" s="33">
        <v>10972</v>
      </c>
      <c r="G272" s="35">
        <f t="shared" si="13"/>
        <v>219.44</v>
      </c>
      <c r="H272" s="60"/>
    </row>
    <row r="273" spans="1:8" ht="21" customHeight="1" x14ac:dyDescent="0.3">
      <c r="A273" s="34">
        <v>40877</v>
      </c>
      <c r="B273" s="36">
        <v>3122</v>
      </c>
      <c r="C273" s="32" t="s">
        <v>58</v>
      </c>
      <c r="D273" s="37" t="s">
        <v>310</v>
      </c>
      <c r="E273" s="35">
        <v>0.1</v>
      </c>
      <c r="F273" s="33">
        <v>725</v>
      </c>
      <c r="G273" s="35">
        <f t="shared" si="13"/>
        <v>72.5</v>
      </c>
      <c r="H273" s="60"/>
    </row>
    <row r="274" spans="1:8" ht="21" customHeight="1" x14ac:dyDescent="0.3">
      <c r="A274" s="34">
        <v>40877</v>
      </c>
      <c r="B274" s="36">
        <v>3122</v>
      </c>
      <c r="C274" s="32" t="s">
        <v>58</v>
      </c>
      <c r="D274" s="37" t="s">
        <v>266</v>
      </c>
      <c r="E274" s="35">
        <v>0.02</v>
      </c>
      <c r="F274" s="33">
        <v>114</v>
      </c>
      <c r="G274" s="35">
        <f t="shared" si="13"/>
        <v>2.2800000000000002</v>
      </c>
      <c r="H274" s="60"/>
    </row>
    <row r="275" spans="1:8" ht="21" customHeight="1" x14ac:dyDescent="0.3">
      <c r="A275" s="34">
        <v>40877</v>
      </c>
      <c r="B275" s="36">
        <v>3122</v>
      </c>
      <c r="C275" s="32" t="s">
        <v>58</v>
      </c>
      <c r="D275" s="37" t="s">
        <v>266</v>
      </c>
      <c r="E275" s="35">
        <v>0.02</v>
      </c>
      <c r="F275" s="33">
        <v>43</v>
      </c>
      <c r="G275" s="35">
        <f t="shared" si="13"/>
        <v>0.86</v>
      </c>
      <c r="H275" s="60"/>
    </row>
    <row r="276" spans="1:8" ht="21" customHeight="1" x14ac:dyDescent="0.3">
      <c r="A276" s="34">
        <v>40850</v>
      </c>
      <c r="B276" s="36">
        <v>3122</v>
      </c>
      <c r="C276" s="32" t="s">
        <v>34</v>
      </c>
      <c r="D276" s="37" t="s">
        <v>17</v>
      </c>
      <c r="E276" s="35">
        <v>0.02</v>
      </c>
      <c r="F276" s="33">
        <v>112</v>
      </c>
      <c r="G276" s="35">
        <f t="shared" si="13"/>
        <v>2.2400000000000002</v>
      </c>
      <c r="H276" s="60"/>
    </row>
    <row r="277" spans="1:8" ht="21" customHeight="1" x14ac:dyDescent="0.3">
      <c r="A277" s="34">
        <v>40848</v>
      </c>
      <c r="B277" s="36">
        <v>3122</v>
      </c>
      <c r="C277" s="32" t="s">
        <v>35</v>
      </c>
      <c r="D277" s="32" t="s">
        <v>12</v>
      </c>
      <c r="E277" s="35">
        <v>0.02</v>
      </c>
      <c r="F277" s="33">
        <v>510</v>
      </c>
      <c r="G277" s="35">
        <f t="shared" si="13"/>
        <v>10.200000000000001</v>
      </c>
      <c r="H277" s="60"/>
    </row>
    <row r="278" spans="1:8" ht="21" customHeight="1" x14ac:dyDescent="0.3">
      <c r="A278" s="34">
        <v>40858</v>
      </c>
      <c r="B278" s="36">
        <v>3122</v>
      </c>
      <c r="C278" s="32" t="s">
        <v>35</v>
      </c>
      <c r="D278" s="32" t="s">
        <v>12</v>
      </c>
      <c r="E278" s="35">
        <v>0.02</v>
      </c>
      <c r="F278" s="33">
        <v>850</v>
      </c>
      <c r="G278" s="35">
        <f t="shared" si="13"/>
        <v>17</v>
      </c>
      <c r="H278" s="60"/>
    </row>
    <row r="279" spans="1:8" ht="21" customHeight="1" x14ac:dyDescent="0.3">
      <c r="A279" s="34">
        <v>40863</v>
      </c>
      <c r="B279" s="36">
        <v>3122</v>
      </c>
      <c r="C279" s="32" t="s">
        <v>35</v>
      </c>
      <c r="D279" s="32" t="s">
        <v>12</v>
      </c>
      <c r="E279" s="35">
        <v>0.02</v>
      </c>
      <c r="F279" s="33">
        <v>640</v>
      </c>
      <c r="G279" s="35">
        <f t="shared" si="13"/>
        <v>12.8</v>
      </c>
      <c r="H279" s="60"/>
    </row>
    <row r="280" spans="1:8" ht="21" customHeight="1" x14ac:dyDescent="0.3">
      <c r="A280" s="34">
        <v>40851</v>
      </c>
      <c r="B280" s="36">
        <v>3122</v>
      </c>
      <c r="C280" s="32" t="s">
        <v>44</v>
      </c>
      <c r="D280" s="32" t="s">
        <v>12</v>
      </c>
      <c r="E280" s="35">
        <v>0.02</v>
      </c>
      <c r="F280" s="33">
        <v>660</v>
      </c>
      <c r="G280" s="35">
        <f t="shared" si="13"/>
        <v>13.200000000000001</v>
      </c>
      <c r="H280" s="60"/>
    </row>
    <row r="281" spans="1:8" ht="21" customHeight="1" x14ac:dyDescent="0.3">
      <c r="A281" s="34">
        <v>40854</v>
      </c>
      <c r="B281" s="36">
        <v>3122</v>
      </c>
      <c r="C281" s="32" t="s">
        <v>44</v>
      </c>
      <c r="D281" s="32" t="s">
        <v>12</v>
      </c>
      <c r="E281" s="35">
        <v>0.02</v>
      </c>
      <c r="F281" s="33">
        <v>120</v>
      </c>
      <c r="G281" s="35">
        <f t="shared" si="13"/>
        <v>2.4</v>
      </c>
      <c r="H281" s="60"/>
    </row>
    <row r="282" spans="1:8" ht="21" customHeight="1" x14ac:dyDescent="0.3">
      <c r="A282" s="34">
        <v>40856</v>
      </c>
      <c r="B282" s="36">
        <v>3122</v>
      </c>
      <c r="C282" s="32" t="s">
        <v>44</v>
      </c>
      <c r="D282" s="32" t="s">
        <v>12</v>
      </c>
      <c r="E282" s="35">
        <v>0.02</v>
      </c>
      <c r="F282" s="33">
        <v>340</v>
      </c>
      <c r="G282" s="35">
        <f t="shared" si="13"/>
        <v>6.8</v>
      </c>
      <c r="H282" s="60"/>
    </row>
    <row r="283" spans="1:8" ht="21" customHeight="1" x14ac:dyDescent="0.3">
      <c r="A283" s="34">
        <v>40861</v>
      </c>
      <c r="B283" s="36">
        <v>3122</v>
      </c>
      <c r="C283" s="32" t="s">
        <v>44</v>
      </c>
      <c r="D283" s="32" t="s">
        <v>12</v>
      </c>
      <c r="E283" s="35">
        <v>0.02</v>
      </c>
      <c r="F283" s="33">
        <v>100</v>
      </c>
      <c r="G283" s="35">
        <f t="shared" si="13"/>
        <v>2</v>
      </c>
      <c r="H283" s="60"/>
    </row>
    <row r="284" spans="1:8" ht="21" customHeight="1" x14ac:dyDescent="0.3">
      <c r="A284" s="34">
        <v>40863</v>
      </c>
      <c r="B284" s="36">
        <v>3122</v>
      </c>
      <c r="C284" s="32" t="s">
        <v>44</v>
      </c>
      <c r="D284" s="32" t="s">
        <v>12</v>
      </c>
      <c r="E284" s="35">
        <v>0.02</v>
      </c>
      <c r="F284" s="33">
        <v>398</v>
      </c>
      <c r="G284" s="35">
        <f t="shared" si="13"/>
        <v>7.96</v>
      </c>
      <c r="H284" s="60"/>
    </row>
    <row r="285" spans="1:8" ht="21" customHeight="1" x14ac:dyDescent="0.3">
      <c r="A285" s="34">
        <v>40868</v>
      </c>
      <c r="B285" s="36">
        <v>3122</v>
      </c>
      <c r="C285" s="32" t="s">
        <v>44</v>
      </c>
      <c r="D285" s="32" t="s">
        <v>12</v>
      </c>
      <c r="E285" s="35">
        <v>0.02</v>
      </c>
      <c r="F285" s="33">
        <v>114</v>
      </c>
      <c r="G285" s="35">
        <f t="shared" si="13"/>
        <v>2.2800000000000002</v>
      </c>
      <c r="H285" s="60"/>
    </row>
    <row r="286" spans="1:8" ht="21" customHeight="1" x14ac:dyDescent="0.3">
      <c r="A286" s="34">
        <v>40875</v>
      </c>
      <c r="B286" s="36">
        <v>3122</v>
      </c>
      <c r="C286" s="32" t="s">
        <v>44</v>
      </c>
      <c r="D286" s="32" t="s">
        <v>12</v>
      </c>
      <c r="E286" s="35">
        <v>0.02</v>
      </c>
      <c r="F286" s="33">
        <v>331</v>
      </c>
      <c r="G286" s="35">
        <f t="shared" si="13"/>
        <v>6.62</v>
      </c>
      <c r="H286" s="60"/>
    </row>
    <row r="287" spans="1:8" ht="21" customHeight="1" x14ac:dyDescent="0.3">
      <c r="A287" s="34">
        <v>40877</v>
      </c>
      <c r="B287" s="36">
        <v>3122</v>
      </c>
      <c r="C287" s="32" t="s">
        <v>44</v>
      </c>
      <c r="D287" s="32" t="s">
        <v>12</v>
      </c>
      <c r="E287" s="35">
        <v>0.02</v>
      </c>
      <c r="F287" s="33">
        <v>260</v>
      </c>
      <c r="G287" s="35">
        <f t="shared" si="13"/>
        <v>5.2</v>
      </c>
      <c r="H287" s="60"/>
    </row>
    <row r="288" spans="1:8" ht="21" customHeight="1" x14ac:dyDescent="0.3">
      <c r="A288" s="34">
        <v>40848</v>
      </c>
      <c r="B288" s="36">
        <v>3122</v>
      </c>
      <c r="C288" s="32" t="s">
        <v>44</v>
      </c>
      <c r="D288" s="37" t="s">
        <v>14</v>
      </c>
      <c r="E288" s="35">
        <v>0.02</v>
      </c>
      <c r="F288" s="33">
        <v>220</v>
      </c>
      <c r="G288" s="35">
        <f t="shared" si="13"/>
        <v>4.4000000000000004</v>
      </c>
      <c r="H288" s="60"/>
    </row>
    <row r="289" spans="1:8" ht="21" customHeight="1" x14ac:dyDescent="0.3">
      <c r="A289" s="34">
        <v>40848</v>
      </c>
      <c r="B289" s="36">
        <v>3122</v>
      </c>
      <c r="C289" s="32" t="s">
        <v>31</v>
      </c>
      <c r="D289" s="32" t="s">
        <v>12</v>
      </c>
      <c r="E289" s="35">
        <v>0.02</v>
      </c>
      <c r="F289" s="33">
        <v>260</v>
      </c>
      <c r="G289" s="35">
        <f t="shared" si="13"/>
        <v>5.2</v>
      </c>
      <c r="H289" s="60"/>
    </row>
    <row r="290" spans="1:8" ht="21" customHeight="1" x14ac:dyDescent="0.3">
      <c r="A290" s="34">
        <v>40877</v>
      </c>
      <c r="B290" s="36">
        <v>3122</v>
      </c>
      <c r="C290" s="32" t="s">
        <v>31</v>
      </c>
      <c r="D290" s="32" t="s">
        <v>12</v>
      </c>
      <c r="E290" s="35">
        <v>0.02</v>
      </c>
      <c r="F290" s="33">
        <v>315</v>
      </c>
      <c r="G290" s="35">
        <f t="shared" si="13"/>
        <v>6.3</v>
      </c>
      <c r="H290" s="60"/>
    </row>
    <row r="291" spans="1:8" ht="21" customHeight="1" x14ac:dyDescent="0.3">
      <c r="A291" s="34">
        <v>40848</v>
      </c>
      <c r="B291" s="36">
        <v>3122</v>
      </c>
      <c r="C291" s="32" t="s">
        <v>68</v>
      </c>
      <c r="D291" s="32" t="s">
        <v>12</v>
      </c>
      <c r="E291" s="35">
        <v>0.02</v>
      </c>
      <c r="F291" s="33">
        <v>250</v>
      </c>
      <c r="G291" s="35">
        <f t="shared" si="13"/>
        <v>5</v>
      </c>
      <c r="H291" s="60"/>
    </row>
    <row r="292" spans="1:8" ht="21" customHeight="1" x14ac:dyDescent="0.3">
      <c r="A292" s="34">
        <v>40864</v>
      </c>
      <c r="B292" s="36">
        <v>3122</v>
      </c>
      <c r="C292" s="32" t="s">
        <v>60</v>
      </c>
      <c r="D292" s="32" t="s">
        <v>12</v>
      </c>
      <c r="E292" s="35">
        <v>0.02</v>
      </c>
      <c r="F292" s="33">
        <v>100</v>
      </c>
      <c r="G292" s="35">
        <f t="shared" si="13"/>
        <v>2</v>
      </c>
      <c r="H292" s="60"/>
    </row>
    <row r="293" spans="1:8" ht="21" customHeight="1" x14ac:dyDescent="0.3">
      <c r="A293" s="34">
        <v>40848</v>
      </c>
      <c r="B293" s="36">
        <v>3122</v>
      </c>
      <c r="C293" s="32" t="s">
        <v>39</v>
      </c>
      <c r="D293" s="32" t="s">
        <v>12</v>
      </c>
      <c r="E293" s="35">
        <v>0.02</v>
      </c>
      <c r="F293" s="33">
        <v>177</v>
      </c>
      <c r="G293" s="35">
        <f t="shared" si="13"/>
        <v>3.54</v>
      </c>
      <c r="H293" s="60"/>
    </row>
    <row r="294" spans="1:8" ht="21" customHeight="1" x14ac:dyDescent="0.3">
      <c r="A294" s="34">
        <v>40861</v>
      </c>
      <c r="B294" s="36">
        <v>3122</v>
      </c>
      <c r="C294" s="32" t="s">
        <v>39</v>
      </c>
      <c r="D294" s="32" t="s">
        <v>12</v>
      </c>
      <c r="E294" s="35">
        <v>0.02</v>
      </c>
      <c r="F294" s="33">
        <v>26</v>
      </c>
      <c r="G294" s="35">
        <f t="shared" si="13"/>
        <v>0.52</v>
      </c>
      <c r="H294" s="60"/>
    </row>
    <row r="295" spans="1:8" ht="21" customHeight="1" x14ac:dyDescent="0.3">
      <c r="A295" s="34">
        <v>40863</v>
      </c>
      <c r="B295" s="36">
        <v>3122</v>
      </c>
      <c r="C295" s="32" t="s">
        <v>39</v>
      </c>
      <c r="D295" s="32" t="s">
        <v>12</v>
      </c>
      <c r="E295" s="35">
        <v>0.02</v>
      </c>
      <c r="F295" s="33">
        <v>918</v>
      </c>
      <c r="G295" s="35">
        <f t="shared" si="13"/>
        <v>18.36</v>
      </c>
      <c r="H295" s="60"/>
    </row>
    <row r="296" spans="1:8" ht="21" customHeight="1" x14ac:dyDescent="0.3">
      <c r="A296" s="34">
        <v>40870</v>
      </c>
      <c r="B296" s="36">
        <v>3122</v>
      </c>
      <c r="C296" s="32" t="s">
        <v>39</v>
      </c>
      <c r="D296" s="32" t="s">
        <v>12</v>
      </c>
      <c r="E296" s="35">
        <v>0.02</v>
      </c>
      <c r="F296" s="33">
        <v>60</v>
      </c>
      <c r="G296" s="35">
        <f t="shared" si="13"/>
        <v>1.2</v>
      </c>
      <c r="H296" s="60"/>
    </row>
    <row r="297" spans="1:8" ht="21" customHeight="1" x14ac:dyDescent="0.3">
      <c r="A297" s="34">
        <v>40875</v>
      </c>
      <c r="B297" s="36">
        <v>3122</v>
      </c>
      <c r="C297" s="32" t="s">
        <v>39</v>
      </c>
      <c r="D297" s="32" t="s">
        <v>12</v>
      </c>
      <c r="E297" s="35">
        <v>0.02</v>
      </c>
      <c r="F297" s="33">
        <v>18</v>
      </c>
      <c r="G297" s="35">
        <f t="shared" si="13"/>
        <v>0.36</v>
      </c>
      <c r="H297" s="60"/>
    </row>
    <row r="298" spans="1:8" ht="21" customHeight="1" x14ac:dyDescent="0.3">
      <c r="A298" s="34">
        <v>40877</v>
      </c>
      <c r="B298" s="36">
        <v>3122</v>
      </c>
      <c r="C298" s="32" t="s">
        <v>39</v>
      </c>
      <c r="D298" s="32" t="s">
        <v>12</v>
      </c>
      <c r="E298" s="35">
        <v>0.02</v>
      </c>
      <c r="F298" s="33">
        <v>30</v>
      </c>
      <c r="G298" s="35">
        <f t="shared" si="13"/>
        <v>0.6</v>
      </c>
      <c r="H298" s="60"/>
    </row>
    <row r="299" spans="1:8" ht="21" customHeight="1" thickBot="1" x14ac:dyDescent="0.35">
      <c r="A299" s="34">
        <v>40856</v>
      </c>
      <c r="B299" s="36">
        <v>3122</v>
      </c>
      <c r="C299" s="32" t="s">
        <v>78</v>
      </c>
      <c r="D299" s="32" t="s">
        <v>12</v>
      </c>
      <c r="E299" s="35">
        <v>0.02</v>
      </c>
      <c r="F299" s="33">
        <v>408</v>
      </c>
      <c r="G299" s="35">
        <f t="shared" si="13"/>
        <v>8.16</v>
      </c>
      <c r="H299" s="60"/>
    </row>
    <row r="300" spans="1:8" ht="21" customHeight="1" thickBot="1" x14ac:dyDescent="0.35">
      <c r="A300" s="34"/>
      <c r="B300" s="36"/>
      <c r="C300" s="32"/>
      <c r="D300" s="32"/>
      <c r="E300" s="35"/>
      <c r="F300" s="33"/>
      <c r="G300" s="58"/>
      <c r="H300" s="62">
        <f>SUM(G262:G299)</f>
        <v>689.81999999999994</v>
      </c>
    </row>
    <row r="301" spans="1:8" ht="21" customHeight="1" x14ac:dyDescent="0.3">
      <c r="A301" s="34">
        <v>40850</v>
      </c>
      <c r="B301" s="36">
        <v>3132</v>
      </c>
      <c r="C301" s="32" t="s">
        <v>25</v>
      </c>
      <c r="D301" s="37" t="s">
        <v>17</v>
      </c>
      <c r="E301" s="35">
        <v>0.02</v>
      </c>
      <c r="F301" s="33">
        <v>540</v>
      </c>
      <c r="G301" s="35">
        <f t="shared" ref="G301:G313" si="14">SUM(E301*F301)</f>
        <v>10.8</v>
      </c>
      <c r="H301" s="60"/>
    </row>
    <row r="302" spans="1:8" ht="21" customHeight="1" x14ac:dyDescent="0.3">
      <c r="A302" s="34">
        <v>40855</v>
      </c>
      <c r="B302" s="36">
        <v>3132</v>
      </c>
      <c r="C302" s="32" t="s">
        <v>25</v>
      </c>
      <c r="D302" s="32" t="s">
        <v>12</v>
      </c>
      <c r="E302" s="35">
        <v>0.02</v>
      </c>
      <c r="F302" s="33">
        <v>280</v>
      </c>
      <c r="G302" s="35">
        <f t="shared" si="14"/>
        <v>5.6000000000000005</v>
      </c>
      <c r="H302" s="60"/>
    </row>
    <row r="303" spans="1:8" ht="21" customHeight="1" x14ac:dyDescent="0.3">
      <c r="A303" s="34">
        <v>40857</v>
      </c>
      <c r="B303" s="36">
        <v>3132</v>
      </c>
      <c r="C303" s="32" t="s">
        <v>25</v>
      </c>
      <c r="D303" s="32" t="s">
        <v>12</v>
      </c>
      <c r="E303" s="35">
        <v>0.02</v>
      </c>
      <c r="F303" s="33">
        <v>320</v>
      </c>
      <c r="G303" s="35">
        <f t="shared" si="14"/>
        <v>6.4</v>
      </c>
      <c r="H303" s="60"/>
    </row>
    <row r="304" spans="1:8" ht="21" customHeight="1" x14ac:dyDescent="0.3">
      <c r="A304" s="34">
        <v>40861</v>
      </c>
      <c r="B304" s="36">
        <v>3132</v>
      </c>
      <c r="C304" s="32" t="s">
        <v>25</v>
      </c>
      <c r="D304" s="32" t="s">
        <v>12</v>
      </c>
      <c r="E304" s="35">
        <v>0.02</v>
      </c>
      <c r="F304" s="33">
        <v>150</v>
      </c>
      <c r="G304" s="35">
        <f t="shared" si="14"/>
        <v>3</v>
      </c>
      <c r="H304" s="60"/>
    </row>
    <row r="305" spans="1:8" ht="21" customHeight="1" x14ac:dyDescent="0.3">
      <c r="A305" s="34">
        <v>40863</v>
      </c>
      <c r="B305" s="36">
        <v>3132</v>
      </c>
      <c r="C305" s="32" t="s">
        <v>25</v>
      </c>
      <c r="D305" s="32" t="s">
        <v>12</v>
      </c>
      <c r="E305" s="35">
        <v>0.02</v>
      </c>
      <c r="F305" s="33">
        <v>680</v>
      </c>
      <c r="G305" s="35">
        <f t="shared" si="14"/>
        <v>13.6</v>
      </c>
      <c r="H305" s="60"/>
    </row>
    <row r="306" spans="1:8" ht="21" customHeight="1" x14ac:dyDescent="0.3">
      <c r="A306" s="34">
        <v>40864</v>
      </c>
      <c r="B306" s="36">
        <v>3132</v>
      </c>
      <c r="C306" s="32" t="s">
        <v>25</v>
      </c>
      <c r="D306" s="32" t="s">
        <v>12</v>
      </c>
      <c r="E306" s="35">
        <v>0.02</v>
      </c>
      <c r="F306" s="33">
        <v>660</v>
      </c>
      <c r="G306" s="35">
        <f t="shared" si="14"/>
        <v>13.200000000000001</v>
      </c>
      <c r="H306" s="60"/>
    </row>
    <row r="307" spans="1:8" ht="21" customHeight="1" x14ac:dyDescent="0.3">
      <c r="A307" s="34">
        <v>40869</v>
      </c>
      <c r="B307" s="36">
        <v>3132</v>
      </c>
      <c r="C307" s="32" t="s">
        <v>25</v>
      </c>
      <c r="D307" s="32" t="s">
        <v>12</v>
      </c>
      <c r="E307" s="35">
        <v>0.02</v>
      </c>
      <c r="F307" s="33">
        <v>160</v>
      </c>
      <c r="G307" s="35">
        <f t="shared" si="14"/>
        <v>3.2</v>
      </c>
      <c r="H307" s="60"/>
    </row>
    <row r="308" spans="1:8" ht="21" customHeight="1" x14ac:dyDescent="0.3">
      <c r="A308" s="34">
        <v>40876</v>
      </c>
      <c r="B308" s="36">
        <v>3132</v>
      </c>
      <c r="C308" s="32" t="s">
        <v>25</v>
      </c>
      <c r="D308" s="32" t="s">
        <v>12</v>
      </c>
      <c r="E308" s="35">
        <v>0.02</v>
      </c>
      <c r="F308" s="33">
        <v>680</v>
      </c>
      <c r="G308" s="35">
        <f t="shared" si="14"/>
        <v>13.6</v>
      </c>
      <c r="H308" s="60"/>
    </row>
    <row r="309" spans="1:8" ht="21" customHeight="1" x14ac:dyDescent="0.3">
      <c r="A309" s="34">
        <v>40856</v>
      </c>
      <c r="B309" s="36">
        <v>3132</v>
      </c>
      <c r="C309" s="32" t="s">
        <v>29</v>
      </c>
      <c r="D309" s="32" t="s">
        <v>12</v>
      </c>
      <c r="E309" s="35">
        <v>0.02</v>
      </c>
      <c r="F309" s="33">
        <v>102</v>
      </c>
      <c r="G309" s="35">
        <f t="shared" si="14"/>
        <v>2.04</v>
      </c>
      <c r="H309" s="60"/>
    </row>
    <row r="310" spans="1:8" ht="21" customHeight="1" x14ac:dyDescent="0.3">
      <c r="A310" s="34">
        <v>40864</v>
      </c>
      <c r="B310" s="36">
        <v>3132</v>
      </c>
      <c r="C310" s="32" t="s">
        <v>29</v>
      </c>
      <c r="D310" s="32" t="s">
        <v>12</v>
      </c>
      <c r="E310" s="35">
        <v>0.02</v>
      </c>
      <c r="F310" s="33">
        <v>210</v>
      </c>
      <c r="G310" s="35">
        <f t="shared" si="14"/>
        <v>4.2</v>
      </c>
      <c r="H310" s="60"/>
    </row>
    <row r="311" spans="1:8" ht="21" customHeight="1" x14ac:dyDescent="0.3">
      <c r="A311" s="34">
        <v>40877</v>
      </c>
      <c r="B311" s="36">
        <v>3132</v>
      </c>
      <c r="C311" s="32" t="s">
        <v>274</v>
      </c>
      <c r="D311" s="37" t="s">
        <v>303</v>
      </c>
      <c r="E311" s="35">
        <v>0.02</v>
      </c>
      <c r="F311" s="33">
        <v>99</v>
      </c>
      <c r="G311" s="35">
        <f t="shared" si="14"/>
        <v>1.98</v>
      </c>
      <c r="H311" s="60"/>
    </row>
    <row r="312" spans="1:8" ht="21" customHeight="1" x14ac:dyDescent="0.3">
      <c r="A312" s="34">
        <v>40877</v>
      </c>
      <c r="B312" s="36">
        <v>3132</v>
      </c>
      <c r="C312" s="32" t="s">
        <v>274</v>
      </c>
      <c r="D312" s="37" t="s">
        <v>308</v>
      </c>
      <c r="E312" s="35">
        <v>0.02</v>
      </c>
      <c r="F312" s="33">
        <v>495</v>
      </c>
      <c r="G312" s="35">
        <f t="shared" si="14"/>
        <v>9.9</v>
      </c>
      <c r="H312" s="60"/>
    </row>
    <row r="313" spans="1:8" ht="21" customHeight="1" thickBot="1" x14ac:dyDescent="0.35">
      <c r="A313" s="34">
        <v>40877</v>
      </c>
      <c r="B313" s="36">
        <v>3132</v>
      </c>
      <c r="C313" s="32" t="s">
        <v>274</v>
      </c>
      <c r="D313" s="37" t="s">
        <v>266</v>
      </c>
      <c r="E313" s="35">
        <v>0.02</v>
      </c>
      <c r="F313" s="33">
        <v>119</v>
      </c>
      <c r="G313" s="35">
        <f t="shared" si="14"/>
        <v>2.38</v>
      </c>
      <c r="H313" s="60"/>
    </row>
    <row r="314" spans="1:8" ht="21" customHeight="1" thickBot="1" x14ac:dyDescent="0.35">
      <c r="A314" s="34"/>
      <c r="B314" s="36"/>
      <c r="C314" s="32"/>
      <c r="D314" s="37"/>
      <c r="E314" s="35"/>
      <c r="F314" s="33"/>
      <c r="G314" s="58"/>
      <c r="H314" s="62">
        <f>SUM(G301:G313)</f>
        <v>89.90000000000002</v>
      </c>
    </row>
    <row r="315" spans="1:8" ht="21" customHeight="1" x14ac:dyDescent="0.3">
      <c r="A315" s="34">
        <v>40877</v>
      </c>
      <c r="B315" s="36">
        <v>3152</v>
      </c>
      <c r="C315" s="32" t="s">
        <v>37</v>
      </c>
      <c r="D315" s="32" t="s">
        <v>12</v>
      </c>
      <c r="E315" s="35">
        <v>0.02</v>
      </c>
      <c r="F315" s="33">
        <v>1040</v>
      </c>
      <c r="G315" s="35">
        <f t="shared" ref="G315:G333" si="15">SUM(E315*F315)</f>
        <v>20.8</v>
      </c>
      <c r="H315" s="60"/>
    </row>
    <row r="316" spans="1:8" ht="21" customHeight="1" x14ac:dyDescent="0.3">
      <c r="A316" s="34">
        <v>40848</v>
      </c>
      <c r="B316" s="36">
        <v>3152</v>
      </c>
      <c r="C316" s="32" t="s">
        <v>63</v>
      </c>
      <c r="D316" s="37" t="s">
        <v>14</v>
      </c>
      <c r="E316" s="35">
        <v>0.02</v>
      </c>
      <c r="F316" s="33">
        <v>624</v>
      </c>
      <c r="G316" s="35">
        <f t="shared" si="15"/>
        <v>12.48</v>
      </c>
      <c r="H316" s="60"/>
    </row>
    <row r="317" spans="1:8" ht="21" customHeight="1" x14ac:dyDescent="0.3">
      <c r="A317" s="34">
        <v>40862</v>
      </c>
      <c r="B317" s="36">
        <v>3152</v>
      </c>
      <c r="C317" s="32" t="s">
        <v>83</v>
      </c>
      <c r="D317" s="32" t="s">
        <v>12</v>
      </c>
      <c r="E317" s="35">
        <v>0.02</v>
      </c>
      <c r="F317" s="33">
        <v>20</v>
      </c>
      <c r="G317" s="35">
        <f t="shared" si="15"/>
        <v>0.4</v>
      </c>
      <c r="H317" s="60"/>
    </row>
    <row r="318" spans="1:8" ht="21" customHeight="1" x14ac:dyDescent="0.3">
      <c r="A318" s="34">
        <v>40877</v>
      </c>
      <c r="B318" s="36">
        <v>3152</v>
      </c>
      <c r="C318" s="32" t="s">
        <v>271</v>
      </c>
      <c r="D318" s="37" t="s">
        <v>308</v>
      </c>
      <c r="E318" s="35">
        <v>0.02</v>
      </c>
      <c r="F318" s="33">
        <v>665</v>
      </c>
      <c r="G318" s="35">
        <f t="shared" si="15"/>
        <v>13.3</v>
      </c>
      <c r="H318" s="60"/>
    </row>
    <row r="319" spans="1:8" ht="21" customHeight="1" x14ac:dyDescent="0.3">
      <c r="A319" s="34">
        <v>40877</v>
      </c>
      <c r="B319" s="36">
        <v>3152</v>
      </c>
      <c r="C319" s="32" t="s">
        <v>271</v>
      </c>
      <c r="D319" s="37" t="s">
        <v>308</v>
      </c>
      <c r="E319" s="35">
        <v>0.02</v>
      </c>
      <c r="F319" s="33">
        <v>5934</v>
      </c>
      <c r="G319" s="35">
        <f t="shared" si="15"/>
        <v>118.68</v>
      </c>
      <c r="H319" s="60"/>
    </row>
    <row r="320" spans="1:8" ht="21" customHeight="1" x14ac:dyDescent="0.3">
      <c r="A320" s="34">
        <v>40877</v>
      </c>
      <c r="B320" s="36">
        <v>3152</v>
      </c>
      <c r="C320" s="32" t="s">
        <v>271</v>
      </c>
      <c r="D320" s="37" t="s">
        <v>307</v>
      </c>
      <c r="E320" s="35">
        <v>0.1</v>
      </c>
      <c r="F320" s="33">
        <v>43</v>
      </c>
      <c r="G320" s="35">
        <f t="shared" si="15"/>
        <v>4.3</v>
      </c>
      <c r="H320" s="60"/>
    </row>
    <row r="321" spans="1:8" ht="21" customHeight="1" x14ac:dyDescent="0.3">
      <c r="A321" s="34">
        <v>40877</v>
      </c>
      <c r="B321" s="36">
        <v>3152</v>
      </c>
      <c r="C321" s="32" t="s">
        <v>271</v>
      </c>
      <c r="D321" s="37" t="s">
        <v>307</v>
      </c>
      <c r="E321" s="35">
        <v>0.1</v>
      </c>
      <c r="F321" s="33">
        <v>524</v>
      </c>
      <c r="G321" s="35">
        <f t="shared" si="15"/>
        <v>52.400000000000006</v>
      </c>
      <c r="H321" s="60"/>
    </row>
    <row r="322" spans="1:8" ht="21" customHeight="1" x14ac:dyDescent="0.3">
      <c r="A322" s="34">
        <v>40877</v>
      </c>
      <c r="B322" s="36">
        <v>3152</v>
      </c>
      <c r="C322" s="32" t="s">
        <v>271</v>
      </c>
      <c r="D322" s="37" t="s">
        <v>311</v>
      </c>
      <c r="E322" s="35">
        <v>0.02</v>
      </c>
      <c r="F322" s="33">
        <v>3612</v>
      </c>
      <c r="G322" s="35">
        <f t="shared" si="15"/>
        <v>72.239999999999995</v>
      </c>
      <c r="H322" s="60"/>
    </row>
    <row r="323" spans="1:8" ht="21" customHeight="1" x14ac:dyDescent="0.3">
      <c r="A323" s="34">
        <v>40877</v>
      </c>
      <c r="B323" s="36">
        <v>3152</v>
      </c>
      <c r="C323" s="32" t="s">
        <v>271</v>
      </c>
      <c r="D323" s="37" t="s">
        <v>310</v>
      </c>
      <c r="E323" s="35">
        <v>0.1</v>
      </c>
      <c r="F323" s="33">
        <v>600</v>
      </c>
      <c r="G323" s="35">
        <f t="shared" si="15"/>
        <v>60</v>
      </c>
      <c r="H323" s="60"/>
    </row>
    <row r="324" spans="1:8" ht="21" customHeight="1" x14ac:dyDescent="0.3">
      <c r="A324" s="34">
        <v>40877</v>
      </c>
      <c r="B324" s="36">
        <v>3152</v>
      </c>
      <c r="C324" s="32" t="s">
        <v>271</v>
      </c>
      <c r="D324" s="37" t="s">
        <v>266</v>
      </c>
      <c r="E324" s="35">
        <v>0.02</v>
      </c>
      <c r="F324" s="33">
        <v>461</v>
      </c>
      <c r="G324" s="35">
        <f t="shared" si="15"/>
        <v>9.2200000000000006</v>
      </c>
      <c r="H324" s="60"/>
    </row>
    <row r="325" spans="1:8" ht="21" customHeight="1" x14ac:dyDescent="0.3">
      <c r="A325" s="34">
        <v>40848</v>
      </c>
      <c r="B325" s="36">
        <v>3152</v>
      </c>
      <c r="C325" s="32" t="s">
        <v>27</v>
      </c>
      <c r="D325" s="32" t="s">
        <v>12</v>
      </c>
      <c r="E325" s="35">
        <v>0.02</v>
      </c>
      <c r="F325" s="33">
        <v>567</v>
      </c>
      <c r="G325" s="35">
        <f t="shared" si="15"/>
        <v>11.34</v>
      </c>
      <c r="H325" s="60"/>
    </row>
    <row r="326" spans="1:8" ht="21" customHeight="1" x14ac:dyDescent="0.3">
      <c r="A326" s="34">
        <v>40854</v>
      </c>
      <c r="B326" s="36">
        <v>3152</v>
      </c>
      <c r="C326" s="32" t="s">
        <v>27</v>
      </c>
      <c r="D326" s="32" t="s">
        <v>12</v>
      </c>
      <c r="E326" s="35">
        <v>0.02</v>
      </c>
      <c r="F326" s="33">
        <v>459</v>
      </c>
      <c r="G326" s="35">
        <f t="shared" si="15"/>
        <v>9.18</v>
      </c>
      <c r="H326" s="60"/>
    </row>
    <row r="327" spans="1:8" ht="21" customHeight="1" x14ac:dyDescent="0.3">
      <c r="A327" s="34">
        <v>40856</v>
      </c>
      <c r="B327" s="36">
        <v>3152</v>
      </c>
      <c r="C327" s="32" t="s">
        <v>27</v>
      </c>
      <c r="D327" s="32" t="s">
        <v>12</v>
      </c>
      <c r="E327" s="35">
        <v>0.02</v>
      </c>
      <c r="F327" s="33">
        <v>130</v>
      </c>
      <c r="G327" s="35">
        <f t="shared" si="15"/>
        <v>2.6</v>
      </c>
      <c r="H327" s="60"/>
    </row>
    <row r="328" spans="1:8" ht="21" customHeight="1" x14ac:dyDescent="0.3">
      <c r="A328" s="34">
        <v>40857</v>
      </c>
      <c r="B328" s="36">
        <v>3152</v>
      </c>
      <c r="C328" s="32" t="s">
        <v>27</v>
      </c>
      <c r="D328" s="32" t="s">
        <v>12</v>
      </c>
      <c r="E328" s="35">
        <v>0.02</v>
      </c>
      <c r="F328" s="33">
        <v>621</v>
      </c>
      <c r="G328" s="35">
        <f t="shared" si="15"/>
        <v>12.42</v>
      </c>
      <c r="H328" s="60"/>
    </row>
    <row r="329" spans="1:8" ht="21" customHeight="1" x14ac:dyDescent="0.3">
      <c r="A329" s="34">
        <v>40861</v>
      </c>
      <c r="B329" s="36">
        <v>3152</v>
      </c>
      <c r="C329" s="32" t="s">
        <v>27</v>
      </c>
      <c r="D329" s="32" t="s">
        <v>12</v>
      </c>
      <c r="E329" s="35">
        <v>0.02</v>
      </c>
      <c r="F329" s="33">
        <v>351</v>
      </c>
      <c r="G329" s="35">
        <f t="shared" si="15"/>
        <v>7.0200000000000005</v>
      </c>
      <c r="H329" s="60"/>
    </row>
    <row r="330" spans="1:8" ht="21" customHeight="1" x14ac:dyDescent="0.3">
      <c r="A330" s="34">
        <v>40864</v>
      </c>
      <c r="B330" s="36">
        <v>3152</v>
      </c>
      <c r="C330" s="32" t="s">
        <v>27</v>
      </c>
      <c r="D330" s="32" t="s">
        <v>12</v>
      </c>
      <c r="E330" s="35">
        <v>0.02</v>
      </c>
      <c r="F330" s="33">
        <v>324</v>
      </c>
      <c r="G330" s="35">
        <f t="shared" si="15"/>
        <v>6.48</v>
      </c>
      <c r="H330" s="60"/>
    </row>
    <row r="331" spans="1:8" ht="21" customHeight="1" x14ac:dyDescent="0.3">
      <c r="A331" s="34">
        <v>40875</v>
      </c>
      <c r="B331" s="36">
        <v>3152</v>
      </c>
      <c r="C331" s="32" t="s">
        <v>27</v>
      </c>
      <c r="D331" s="32" t="s">
        <v>12</v>
      </c>
      <c r="E331" s="35">
        <v>0.02</v>
      </c>
      <c r="F331" s="33">
        <v>522</v>
      </c>
      <c r="G331" s="35">
        <f t="shared" si="15"/>
        <v>10.44</v>
      </c>
      <c r="H331" s="60"/>
    </row>
    <row r="332" spans="1:8" ht="21" customHeight="1" x14ac:dyDescent="0.3">
      <c r="A332" s="34">
        <v>40876</v>
      </c>
      <c r="B332" s="36">
        <v>3152</v>
      </c>
      <c r="C332" s="32" t="s">
        <v>27</v>
      </c>
      <c r="D332" s="32" t="s">
        <v>12</v>
      </c>
      <c r="E332" s="35">
        <v>0.02</v>
      </c>
      <c r="F332" s="33">
        <v>432</v>
      </c>
      <c r="G332" s="35">
        <f t="shared" si="15"/>
        <v>8.64</v>
      </c>
      <c r="H332" s="60"/>
    </row>
    <row r="333" spans="1:8" ht="21" customHeight="1" thickBot="1" x14ac:dyDescent="0.35">
      <c r="A333" s="34">
        <v>40877</v>
      </c>
      <c r="B333" s="36">
        <v>3152</v>
      </c>
      <c r="C333" s="32" t="s">
        <v>27</v>
      </c>
      <c r="D333" s="32" t="s">
        <v>12</v>
      </c>
      <c r="E333" s="35">
        <v>0.02</v>
      </c>
      <c r="F333" s="33">
        <v>300</v>
      </c>
      <c r="G333" s="35">
        <f t="shared" si="15"/>
        <v>6</v>
      </c>
      <c r="H333" s="60"/>
    </row>
    <row r="334" spans="1:8" ht="21" customHeight="1" thickBot="1" x14ac:dyDescent="0.35">
      <c r="A334" s="34"/>
      <c r="B334" s="36"/>
      <c r="C334" s="32"/>
      <c r="D334" s="32"/>
      <c r="E334" s="35"/>
      <c r="F334" s="33"/>
      <c r="G334" s="58"/>
      <c r="H334" s="62">
        <f>SUM(G315:G333)</f>
        <v>437.94000000000005</v>
      </c>
    </row>
    <row r="335" spans="1:8" ht="21" customHeight="1" x14ac:dyDescent="0.3">
      <c r="A335" s="34">
        <v>40849</v>
      </c>
      <c r="B335" s="36">
        <v>3172</v>
      </c>
      <c r="C335" s="32" t="s">
        <v>55</v>
      </c>
      <c r="D335" s="37" t="s">
        <v>17</v>
      </c>
      <c r="E335" s="35">
        <v>0.02</v>
      </c>
      <c r="F335" s="33">
        <v>950</v>
      </c>
      <c r="G335" s="35">
        <f t="shared" ref="G335:G359" si="16">SUM(E335*F335)</f>
        <v>19</v>
      </c>
      <c r="H335" s="60"/>
    </row>
    <row r="336" spans="1:8" ht="21" customHeight="1" x14ac:dyDescent="0.3">
      <c r="A336" s="34">
        <v>40862</v>
      </c>
      <c r="B336" s="36">
        <v>3172</v>
      </c>
      <c r="C336" s="32" t="s">
        <v>55</v>
      </c>
      <c r="D336" s="32" t="s">
        <v>12</v>
      </c>
      <c r="E336" s="35">
        <v>0.02</v>
      </c>
      <c r="F336" s="33">
        <v>1670</v>
      </c>
      <c r="G336" s="35">
        <f t="shared" si="16"/>
        <v>33.4</v>
      </c>
      <c r="H336" s="60"/>
    </row>
    <row r="337" spans="1:8" ht="21" customHeight="1" x14ac:dyDescent="0.3">
      <c r="A337" s="34">
        <v>40849</v>
      </c>
      <c r="B337" s="36">
        <v>3172</v>
      </c>
      <c r="C337" s="32" t="s">
        <v>30</v>
      </c>
      <c r="D337" s="37" t="s">
        <v>17</v>
      </c>
      <c r="E337" s="35">
        <v>0.02</v>
      </c>
      <c r="F337" s="33">
        <v>260</v>
      </c>
      <c r="G337" s="35">
        <f t="shared" si="16"/>
        <v>5.2</v>
      </c>
      <c r="H337" s="60"/>
    </row>
    <row r="338" spans="1:8" ht="21" customHeight="1" x14ac:dyDescent="0.3">
      <c r="A338" s="34">
        <v>40851</v>
      </c>
      <c r="B338" s="36">
        <v>3172</v>
      </c>
      <c r="C338" s="32" t="s">
        <v>30</v>
      </c>
      <c r="D338" s="32" t="s">
        <v>12</v>
      </c>
      <c r="E338" s="35">
        <v>0.02</v>
      </c>
      <c r="F338" s="33">
        <v>320</v>
      </c>
      <c r="G338" s="35">
        <f t="shared" si="16"/>
        <v>6.4</v>
      </c>
      <c r="H338" s="60"/>
    </row>
    <row r="339" spans="1:8" ht="21" customHeight="1" x14ac:dyDescent="0.3">
      <c r="A339" s="34">
        <v>40863</v>
      </c>
      <c r="B339" s="36">
        <v>3172</v>
      </c>
      <c r="C339" s="32" t="s">
        <v>30</v>
      </c>
      <c r="D339" s="32" t="s">
        <v>12</v>
      </c>
      <c r="E339" s="35">
        <v>0.02</v>
      </c>
      <c r="F339" s="33">
        <v>200</v>
      </c>
      <c r="G339" s="35">
        <f t="shared" si="16"/>
        <v>4</v>
      </c>
      <c r="H339" s="60"/>
    </row>
    <row r="340" spans="1:8" ht="21" customHeight="1" x14ac:dyDescent="0.3">
      <c r="A340" s="34">
        <v>40875</v>
      </c>
      <c r="B340" s="36">
        <v>3172</v>
      </c>
      <c r="C340" s="32" t="s">
        <v>23</v>
      </c>
      <c r="D340" s="32" t="s">
        <v>12</v>
      </c>
      <c r="E340" s="35">
        <v>0.02</v>
      </c>
      <c r="F340" s="33">
        <v>870</v>
      </c>
      <c r="G340" s="35">
        <f t="shared" si="16"/>
        <v>17.400000000000002</v>
      </c>
      <c r="H340" s="60"/>
    </row>
    <row r="341" spans="1:8" ht="21" customHeight="1" x14ac:dyDescent="0.3">
      <c r="A341" s="34">
        <v>40876</v>
      </c>
      <c r="B341" s="36">
        <v>3172</v>
      </c>
      <c r="C341" s="32" t="s">
        <v>23</v>
      </c>
      <c r="D341" s="32" t="s">
        <v>12</v>
      </c>
      <c r="E341" s="35">
        <v>0.02</v>
      </c>
      <c r="F341" s="33">
        <v>128</v>
      </c>
      <c r="G341" s="35">
        <f t="shared" si="16"/>
        <v>2.56</v>
      </c>
      <c r="H341" s="60"/>
    </row>
    <row r="342" spans="1:8" ht="21" customHeight="1" x14ac:dyDescent="0.3">
      <c r="A342" s="34">
        <v>40877</v>
      </c>
      <c r="B342" s="36">
        <v>3172</v>
      </c>
      <c r="C342" s="32" t="s">
        <v>23</v>
      </c>
      <c r="D342" s="32" t="s">
        <v>12</v>
      </c>
      <c r="E342" s="35">
        <v>0.02</v>
      </c>
      <c r="F342" s="33">
        <v>112</v>
      </c>
      <c r="G342" s="35">
        <f t="shared" si="16"/>
        <v>2.2400000000000002</v>
      </c>
      <c r="H342" s="60"/>
    </row>
    <row r="343" spans="1:8" ht="21" customHeight="1" x14ac:dyDescent="0.3">
      <c r="A343" s="34">
        <v>40849</v>
      </c>
      <c r="B343" s="36">
        <v>3172</v>
      </c>
      <c r="C343" s="32" t="s">
        <v>41</v>
      </c>
      <c r="D343" s="37" t="s">
        <v>17</v>
      </c>
      <c r="E343" s="35">
        <v>0.02</v>
      </c>
      <c r="F343" s="33">
        <v>757</v>
      </c>
      <c r="G343" s="35">
        <f t="shared" si="16"/>
        <v>15.14</v>
      </c>
      <c r="H343" s="60"/>
    </row>
    <row r="344" spans="1:8" ht="21" customHeight="1" x14ac:dyDescent="0.3">
      <c r="A344" s="34">
        <v>40856</v>
      </c>
      <c r="B344" s="36">
        <v>3172</v>
      </c>
      <c r="C344" s="32" t="s">
        <v>41</v>
      </c>
      <c r="D344" s="32" t="s">
        <v>12</v>
      </c>
      <c r="E344" s="35">
        <v>0.02</v>
      </c>
      <c r="F344" s="33">
        <v>603</v>
      </c>
      <c r="G344" s="35">
        <f t="shared" si="16"/>
        <v>12.06</v>
      </c>
      <c r="H344" s="60"/>
    </row>
    <row r="345" spans="1:8" ht="21" customHeight="1" x14ac:dyDescent="0.3">
      <c r="A345" s="34">
        <v>40863</v>
      </c>
      <c r="B345" s="36">
        <v>3172</v>
      </c>
      <c r="C345" s="32" t="s">
        <v>41</v>
      </c>
      <c r="D345" s="32" t="s">
        <v>12</v>
      </c>
      <c r="E345" s="35">
        <v>0.02</v>
      </c>
      <c r="F345" s="33">
        <v>255</v>
      </c>
      <c r="G345" s="35">
        <f t="shared" si="16"/>
        <v>5.1000000000000005</v>
      </c>
      <c r="H345" s="60"/>
    </row>
    <row r="346" spans="1:8" ht="21" customHeight="1" x14ac:dyDescent="0.3">
      <c r="A346" s="34">
        <v>40850</v>
      </c>
      <c r="B346" s="36">
        <v>3172</v>
      </c>
      <c r="C346" s="32" t="s">
        <v>41</v>
      </c>
      <c r="D346" s="37" t="s">
        <v>14</v>
      </c>
      <c r="E346" s="35">
        <v>0.02</v>
      </c>
      <c r="F346" s="33">
        <v>216</v>
      </c>
      <c r="G346" s="35">
        <f t="shared" si="16"/>
        <v>4.32</v>
      </c>
      <c r="H346" s="60"/>
    </row>
    <row r="347" spans="1:8" ht="21" customHeight="1" x14ac:dyDescent="0.3">
      <c r="A347" s="34">
        <v>40855</v>
      </c>
      <c r="B347" s="36">
        <v>3172</v>
      </c>
      <c r="C347" s="32" t="s">
        <v>20</v>
      </c>
      <c r="D347" s="32" t="s">
        <v>12</v>
      </c>
      <c r="E347" s="35">
        <v>0.02</v>
      </c>
      <c r="F347" s="33">
        <v>46</v>
      </c>
      <c r="G347" s="35">
        <f t="shared" si="16"/>
        <v>0.92</v>
      </c>
      <c r="H347" s="60"/>
    </row>
    <row r="348" spans="1:8" ht="21" customHeight="1" x14ac:dyDescent="0.3">
      <c r="A348" s="34">
        <v>40862</v>
      </c>
      <c r="B348" s="36">
        <v>3172</v>
      </c>
      <c r="C348" s="32" t="s">
        <v>20</v>
      </c>
      <c r="D348" s="32" t="s">
        <v>12</v>
      </c>
      <c r="E348" s="35">
        <v>0.02</v>
      </c>
      <c r="F348" s="33">
        <v>184</v>
      </c>
      <c r="G348" s="35">
        <f t="shared" si="16"/>
        <v>3.68</v>
      </c>
      <c r="H348" s="60"/>
    </row>
    <row r="349" spans="1:8" ht="21" customHeight="1" x14ac:dyDescent="0.3">
      <c r="A349" s="34">
        <v>40876</v>
      </c>
      <c r="B349" s="36">
        <v>3172</v>
      </c>
      <c r="C349" s="32" t="s">
        <v>20</v>
      </c>
      <c r="D349" s="32" t="s">
        <v>12</v>
      </c>
      <c r="E349" s="35">
        <v>0.02</v>
      </c>
      <c r="F349" s="33">
        <v>362</v>
      </c>
      <c r="G349" s="35">
        <f t="shared" si="16"/>
        <v>7.24</v>
      </c>
      <c r="H349" s="60"/>
    </row>
    <row r="350" spans="1:8" ht="21" customHeight="1" x14ac:dyDescent="0.3">
      <c r="A350" s="34">
        <v>40877</v>
      </c>
      <c r="B350" s="36">
        <v>3172</v>
      </c>
      <c r="C350" s="32" t="s">
        <v>144</v>
      </c>
      <c r="D350" s="37" t="s">
        <v>147</v>
      </c>
      <c r="E350" s="35">
        <v>0.02</v>
      </c>
      <c r="F350" s="33">
        <v>18174</v>
      </c>
      <c r="G350" s="35">
        <f t="shared" si="16"/>
        <v>363.48</v>
      </c>
      <c r="H350" s="60"/>
    </row>
    <row r="351" spans="1:8" ht="21" customHeight="1" x14ac:dyDescent="0.3">
      <c r="A351" s="34">
        <v>40877</v>
      </c>
      <c r="B351" s="36">
        <v>3172</v>
      </c>
      <c r="C351" s="32" t="s">
        <v>144</v>
      </c>
      <c r="D351" s="37" t="s">
        <v>146</v>
      </c>
      <c r="E351" s="35">
        <v>0.1</v>
      </c>
      <c r="F351" s="33">
        <v>1472</v>
      </c>
      <c r="G351" s="35">
        <f t="shared" si="16"/>
        <v>147.20000000000002</v>
      </c>
      <c r="H351" s="60"/>
    </row>
    <row r="352" spans="1:8" ht="21" customHeight="1" x14ac:dyDescent="0.3">
      <c r="A352" s="34">
        <v>40877</v>
      </c>
      <c r="B352" s="36">
        <v>3172</v>
      </c>
      <c r="C352" s="32" t="s">
        <v>144</v>
      </c>
      <c r="D352" s="37" t="s">
        <v>308</v>
      </c>
      <c r="E352" s="35">
        <v>0.02</v>
      </c>
      <c r="F352" s="33">
        <v>220</v>
      </c>
      <c r="G352" s="35">
        <f t="shared" si="16"/>
        <v>4.4000000000000004</v>
      </c>
      <c r="H352" s="60"/>
    </row>
    <row r="353" spans="1:8" ht="21" customHeight="1" x14ac:dyDescent="0.3">
      <c r="A353" s="34">
        <v>40877</v>
      </c>
      <c r="B353" s="36">
        <v>3172</v>
      </c>
      <c r="C353" s="32" t="s">
        <v>144</v>
      </c>
      <c r="D353" s="37" t="s">
        <v>311</v>
      </c>
      <c r="E353" s="35">
        <v>0.02</v>
      </c>
      <c r="F353" s="33">
        <v>3732</v>
      </c>
      <c r="G353" s="35">
        <f t="shared" si="16"/>
        <v>74.64</v>
      </c>
      <c r="H353" s="60"/>
    </row>
    <row r="354" spans="1:8" ht="21" customHeight="1" x14ac:dyDescent="0.3">
      <c r="A354" s="34">
        <v>40877</v>
      </c>
      <c r="B354" s="36">
        <v>3172</v>
      </c>
      <c r="C354" s="32" t="s">
        <v>144</v>
      </c>
      <c r="D354" s="37" t="s">
        <v>310</v>
      </c>
      <c r="E354" s="35">
        <v>0.1</v>
      </c>
      <c r="F354" s="33">
        <v>1067</v>
      </c>
      <c r="G354" s="35">
        <f t="shared" si="16"/>
        <v>106.7</v>
      </c>
      <c r="H354" s="60"/>
    </row>
    <row r="355" spans="1:8" ht="21" customHeight="1" x14ac:dyDescent="0.3">
      <c r="A355" s="34">
        <v>40877</v>
      </c>
      <c r="B355" s="36">
        <v>3172</v>
      </c>
      <c r="C355" s="32" t="s">
        <v>144</v>
      </c>
      <c r="D355" s="37" t="s">
        <v>266</v>
      </c>
      <c r="E355" s="35">
        <v>0.02</v>
      </c>
      <c r="F355" s="33">
        <v>154</v>
      </c>
      <c r="G355" s="35">
        <f t="shared" si="16"/>
        <v>3.08</v>
      </c>
      <c r="H355" s="60"/>
    </row>
    <row r="356" spans="1:8" ht="21" customHeight="1" x14ac:dyDescent="0.3">
      <c r="A356" s="34">
        <v>40877</v>
      </c>
      <c r="B356" s="36">
        <v>3172</v>
      </c>
      <c r="C356" s="32" t="s">
        <v>144</v>
      </c>
      <c r="D356" s="37" t="s">
        <v>266</v>
      </c>
      <c r="E356" s="35">
        <v>0.02</v>
      </c>
      <c r="F356" s="33">
        <v>104</v>
      </c>
      <c r="G356" s="35">
        <f t="shared" si="16"/>
        <v>2.08</v>
      </c>
      <c r="H356" s="60"/>
    </row>
    <row r="357" spans="1:8" ht="21" customHeight="1" x14ac:dyDescent="0.3">
      <c r="A357" s="34">
        <v>40868</v>
      </c>
      <c r="B357" s="36">
        <v>3172</v>
      </c>
      <c r="C357" s="32" t="s">
        <v>26</v>
      </c>
      <c r="D357" s="32" t="s">
        <v>17</v>
      </c>
      <c r="E357" s="35">
        <v>0.02</v>
      </c>
      <c r="F357" s="33">
        <v>452</v>
      </c>
      <c r="G357" s="35">
        <f t="shared" si="16"/>
        <v>9.0400000000000009</v>
      </c>
      <c r="H357" s="60"/>
    </row>
    <row r="358" spans="1:8" ht="21" customHeight="1" x14ac:dyDescent="0.3">
      <c r="A358" s="34">
        <v>40864</v>
      </c>
      <c r="B358" s="36">
        <v>3172</v>
      </c>
      <c r="C358" s="32" t="s">
        <v>26</v>
      </c>
      <c r="D358" s="32" t="s">
        <v>12</v>
      </c>
      <c r="E358" s="35">
        <v>0.02</v>
      </c>
      <c r="F358" s="33">
        <v>1420</v>
      </c>
      <c r="G358" s="35">
        <f t="shared" si="16"/>
        <v>28.400000000000002</v>
      </c>
      <c r="H358" s="60"/>
    </row>
    <row r="359" spans="1:8" ht="21" customHeight="1" thickBot="1" x14ac:dyDescent="0.35">
      <c r="A359" s="34">
        <v>40868</v>
      </c>
      <c r="B359" s="36">
        <v>3172</v>
      </c>
      <c r="C359" s="32" t="s">
        <v>26</v>
      </c>
      <c r="D359" s="37" t="s">
        <v>19</v>
      </c>
      <c r="E359" s="35">
        <v>0.25</v>
      </c>
      <c r="F359" s="33">
        <v>2</v>
      </c>
      <c r="G359" s="35">
        <f t="shared" si="16"/>
        <v>0.5</v>
      </c>
      <c r="H359" s="60"/>
    </row>
    <row r="360" spans="1:8" ht="21" customHeight="1" thickBot="1" x14ac:dyDescent="0.35">
      <c r="A360" s="34"/>
      <c r="B360" s="36"/>
      <c r="C360" s="32"/>
      <c r="D360" s="37"/>
      <c r="E360" s="35"/>
      <c r="F360" s="33"/>
      <c r="G360" s="58"/>
      <c r="H360" s="62">
        <f>SUM(G335:G359)</f>
        <v>878.18000000000006</v>
      </c>
    </row>
    <row r="361" spans="1:8" ht="21" customHeight="1" x14ac:dyDescent="0.3">
      <c r="A361" s="34">
        <v>40877</v>
      </c>
      <c r="B361" s="36">
        <v>3192</v>
      </c>
      <c r="C361" s="32" t="s">
        <v>269</v>
      </c>
      <c r="D361" s="37" t="s">
        <v>308</v>
      </c>
      <c r="E361" s="35">
        <v>0.02</v>
      </c>
      <c r="F361" s="33">
        <v>580</v>
      </c>
      <c r="G361" s="35">
        <f t="shared" ref="G361:G367" si="17">SUM(E361*F361)</f>
        <v>11.6</v>
      </c>
      <c r="H361" s="60"/>
    </row>
    <row r="362" spans="1:8" ht="21" customHeight="1" x14ac:dyDescent="0.3">
      <c r="A362" s="34">
        <v>40877</v>
      </c>
      <c r="B362" s="36">
        <v>3192</v>
      </c>
      <c r="C362" s="32" t="s">
        <v>269</v>
      </c>
      <c r="D362" s="37" t="s">
        <v>266</v>
      </c>
      <c r="E362" s="35">
        <v>0.02</v>
      </c>
      <c r="F362" s="33">
        <v>793</v>
      </c>
      <c r="G362" s="35">
        <f t="shared" si="17"/>
        <v>15.860000000000001</v>
      </c>
      <c r="H362" s="60"/>
    </row>
    <row r="363" spans="1:8" ht="21" customHeight="1" x14ac:dyDescent="0.3">
      <c r="A363" s="34">
        <v>40877</v>
      </c>
      <c r="B363" s="36">
        <v>3192</v>
      </c>
      <c r="C363" s="32" t="s">
        <v>269</v>
      </c>
      <c r="D363" s="37" t="s">
        <v>264</v>
      </c>
      <c r="E363" s="35">
        <v>0.1</v>
      </c>
      <c r="F363" s="33">
        <v>54</v>
      </c>
      <c r="G363" s="35">
        <f t="shared" si="17"/>
        <v>5.4</v>
      </c>
      <c r="H363" s="60"/>
    </row>
    <row r="364" spans="1:8" ht="21" customHeight="1" x14ac:dyDescent="0.3">
      <c r="A364" s="34">
        <v>40877</v>
      </c>
      <c r="B364" s="36">
        <v>3192</v>
      </c>
      <c r="C364" s="32" t="s">
        <v>269</v>
      </c>
      <c r="D364" s="37" t="s">
        <v>315</v>
      </c>
      <c r="E364" s="35">
        <v>0.02</v>
      </c>
      <c r="F364" s="33">
        <v>733</v>
      </c>
      <c r="G364" s="35">
        <f t="shared" si="17"/>
        <v>14.66</v>
      </c>
      <c r="H364" s="60"/>
    </row>
    <row r="365" spans="1:8" ht="21" customHeight="1" x14ac:dyDescent="0.3">
      <c r="A365" s="34">
        <v>40877</v>
      </c>
      <c r="B365" s="36">
        <v>3192</v>
      </c>
      <c r="C365" s="32" t="s">
        <v>269</v>
      </c>
      <c r="D365" s="37" t="s">
        <v>315</v>
      </c>
      <c r="E365" s="35">
        <v>0.02</v>
      </c>
      <c r="F365" s="33">
        <v>399</v>
      </c>
      <c r="G365" s="35">
        <f t="shared" si="17"/>
        <v>7.98</v>
      </c>
      <c r="H365" s="60"/>
    </row>
    <row r="366" spans="1:8" ht="21" customHeight="1" x14ac:dyDescent="0.3">
      <c r="A366" s="34">
        <v>40877</v>
      </c>
      <c r="B366" s="36">
        <v>3192</v>
      </c>
      <c r="C366" s="32" t="s">
        <v>269</v>
      </c>
      <c r="D366" s="37" t="s">
        <v>314</v>
      </c>
      <c r="E366" s="35">
        <v>0.1</v>
      </c>
      <c r="F366" s="33">
        <v>27</v>
      </c>
      <c r="G366" s="35">
        <f t="shared" si="17"/>
        <v>2.7</v>
      </c>
      <c r="H366" s="60"/>
    </row>
    <row r="367" spans="1:8" ht="21" customHeight="1" thickBot="1" x14ac:dyDescent="0.35">
      <c r="A367" s="34">
        <v>40877</v>
      </c>
      <c r="B367" s="36">
        <v>3192</v>
      </c>
      <c r="C367" s="32" t="s">
        <v>269</v>
      </c>
      <c r="D367" s="37" t="s">
        <v>314</v>
      </c>
      <c r="E367" s="35">
        <v>0.1</v>
      </c>
      <c r="F367" s="33">
        <v>163</v>
      </c>
      <c r="G367" s="35">
        <f t="shared" si="17"/>
        <v>16.3</v>
      </c>
      <c r="H367" s="60"/>
    </row>
    <row r="368" spans="1:8" ht="21" customHeight="1" thickBot="1" x14ac:dyDescent="0.35">
      <c r="A368" s="34"/>
      <c r="B368" s="36"/>
      <c r="C368" s="32"/>
      <c r="D368" s="37"/>
      <c r="E368" s="35"/>
      <c r="F368" s="33"/>
      <c r="G368" s="58"/>
      <c r="H368" s="62">
        <f>SUM(G361:G367)</f>
        <v>74.5</v>
      </c>
    </row>
    <row r="369" spans="1:8" ht="21" customHeight="1" x14ac:dyDescent="0.3">
      <c r="A369" s="34">
        <v>40877</v>
      </c>
      <c r="B369" s="36">
        <v>3212</v>
      </c>
      <c r="C369" s="32" t="s">
        <v>109</v>
      </c>
      <c r="D369" s="37" t="s">
        <v>285</v>
      </c>
      <c r="E369" s="35">
        <v>0.02</v>
      </c>
      <c r="F369" s="33">
        <v>859</v>
      </c>
      <c r="G369" s="35">
        <f t="shared" ref="G369:G375" si="18">SUM(E369*F369)</f>
        <v>17.18</v>
      </c>
      <c r="H369" s="60"/>
    </row>
    <row r="370" spans="1:8" ht="21" customHeight="1" x14ac:dyDescent="0.3">
      <c r="A370" s="34">
        <v>40877</v>
      </c>
      <c r="B370" s="36">
        <v>3212</v>
      </c>
      <c r="C370" s="32" t="s">
        <v>109</v>
      </c>
      <c r="D370" s="37" t="s">
        <v>308</v>
      </c>
      <c r="E370" s="35">
        <v>0.02</v>
      </c>
      <c r="F370" s="33">
        <v>216</v>
      </c>
      <c r="G370" s="35">
        <f t="shared" si="18"/>
        <v>4.32</v>
      </c>
      <c r="H370" s="60"/>
    </row>
    <row r="371" spans="1:8" ht="21" customHeight="1" x14ac:dyDescent="0.3">
      <c r="A371" s="34">
        <v>40877</v>
      </c>
      <c r="B371" s="36">
        <v>3212</v>
      </c>
      <c r="C371" s="32" t="s">
        <v>109</v>
      </c>
      <c r="D371" s="37" t="s">
        <v>313</v>
      </c>
      <c r="E371" s="35">
        <v>0.02</v>
      </c>
      <c r="F371" s="33">
        <v>6763</v>
      </c>
      <c r="G371" s="35">
        <f t="shared" si="18"/>
        <v>135.26</v>
      </c>
      <c r="H371" s="60"/>
    </row>
    <row r="372" spans="1:8" ht="21" customHeight="1" x14ac:dyDescent="0.3">
      <c r="A372" s="34">
        <v>40877</v>
      </c>
      <c r="B372" s="36">
        <v>3212</v>
      </c>
      <c r="C372" s="32" t="s">
        <v>109</v>
      </c>
      <c r="D372" s="37" t="s">
        <v>312</v>
      </c>
      <c r="E372" s="35">
        <v>0.1</v>
      </c>
      <c r="F372" s="33">
        <v>1536</v>
      </c>
      <c r="G372" s="35">
        <f t="shared" si="18"/>
        <v>153.60000000000002</v>
      </c>
      <c r="H372" s="60"/>
    </row>
    <row r="373" spans="1:8" ht="21" customHeight="1" x14ac:dyDescent="0.3">
      <c r="A373" s="34">
        <v>40877</v>
      </c>
      <c r="B373" s="36">
        <v>3212</v>
      </c>
      <c r="C373" s="32" t="s">
        <v>109</v>
      </c>
      <c r="D373" s="37" t="s">
        <v>280</v>
      </c>
      <c r="E373" s="35">
        <v>0.02</v>
      </c>
      <c r="F373" s="33">
        <v>7651</v>
      </c>
      <c r="G373" s="35">
        <f t="shared" si="18"/>
        <v>153.02000000000001</v>
      </c>
      <c r="H373" s="60"/>
    </row>
    <row r="374" spans="1:8" ht="21" customHeight="1" x14ac:dyDescent="0.3">
      <c r="A374" s="34">
        <v>40877</v>
      </c>
      <c r="B374" s="36">
        <v>3212</v>
      </c>
      <c r="C374" s="32" t="s">
        <v>109</v>
      </c>
      <c r="D374" s="37" t="s">
        <v>279</v>
      </c>
      <c r="E374" s="35">
        <v>0.1</v>
      </c>
      <c r="F374" s="33">
        <v>2117</v>
      </c>
      <c r="G374" s="35">
        <f t="shared" si="18"/>
        <v>211.70000000000002</v>
      </c>
      <c r="H374" s="60"/>
    </row>
    <row r="375" spans="1:8" ht="21" customHeight="1" thickBot="1" x14ac:dyDescent="0.35">
      <c r="A375" s="34">
        <v>40877</v>
      </c>
      <c r="B375" s="36">
        <v>3212</v>
      </c>
      <c r="C375" s="32" t="s">
        <v>109</v>
      </c>
      <c r="D375" s="37" t="s">
        <v>112</v>
      </c>
      <c r="E375" s="35">
        <v>0.02</v>
      </c>
      <c r="F375" s="33">
        <v>7054</v>
      </c>
      <c r="G375" s="35">
        <f t="shared" si="18"/>
        <v>141.08000000000001</v>
      </c>
      <c r="H375" s="60"/>
    </row>
    <row r="376" spans="1:8" ht="21" customHeight="1" thickBot="1" x14ac:dyDescent="0.35">
      <c r="A376" s="34"/>
      <c r="B376" s="36"/>
      <c r="C376" s="32"/>
      <c r="D376" s="37"/>
      <c r="E376" s="35"/>
      <c r="F376" s="33"/>
      <c r="G376" s="58"/>
      <c r="H376" s="62">
        <f>SUM(G369:G375)</f>
        <v>816.16000000000008</v>
      </c>
    </row>
    <row r="377" spans="1:8" ht="21" customHeight="1" x14ac:dyDescent="0.3">
      <c r="A377" s="34">
        <v>40849</v>
      </c>
      <c r="B377" s="36">
        <v>3222</v>
      </c>
      <c r="C377" s="32" t="s">
        <v>45</v>
      </c>
      <c r="D377" s="37" t="s">
        <v>17</v>
      </c>
      <c r="E377" s="35">
        <v>0.02</v>
      </c>
      <c r="F377" s="33">
        <v>96</v>
      </c>
      <c r="G377" s="35">
        <f t="shared" ref="G377:G385" si="19">SUM(E377*F377)</f>
        <v>1.92</v>
      </c>
      <c r="H377" s="60"/>
    </row>
    <row r="378" spans="1:8" ht="21" customHeight="1" x14ac:dyDescent="0.3">
      <c r="A378" s="34">
        <v>40848</v>
      </c>
      <c r="B378" s="36">
        <v>3222</v>
      </c>
      <c r="C378" s="32" t="s">
        <v>45</v>
      </c>
      <c r="D378" s="32" t="s">
        <v>12</v>
      </c>
      <c r="E378" s="35">
        <v>0.02</v>
      </c>
      <c r="F378" s="33">
        <v>88</v>
      </c>
      <c r="G378" s="35">
        <f t="shared" si="19"/>
        <v>1.76</v>
      </c>
      <c r="H378" s="60"/>
    </row>
    <row r="379" spans="1:8" ht="21" customHeight="1" x14ac:dyDescent="0.3">
      <c r="A379" s="34">
        <v>40877</v>
      </c>
      <c r="B379" s="36">
        <v>3222</v>
      </c>
      <c r="C379" s="32" t="s">
        <v>45</v>
      </c>
      <c r="D379" s="32" t="s">
        <v>12</v>
      </c>
      <c r="E379" s="35">
        <v>0.02</v>
      </c>
      <c r="F379" s="33">
        <v>224</v>
      </c>
      <c r="G379" s="35">
        <f t="shared" si="19"/>
        <v>4.4800000000000004</v>
      </c>
      <c r="H379" s="60"/>
    </row>
    <row r="380" spans="1:8" ht="21" customHeight="1" x14ac:dyDescent="0.3">
      <c r="A380" s="34">
        <v>40877</v>
      </c>
      <c r="B380" s="36">
        <v>3222</v>
      </c>
      <c r="C380" s="32" t="s">
        <v>110</v>
      </c>
      <c r="D380" s="37" t="s">
        <v>308</v>
      </c>
      <c r="E380" s="35">
        <v>0.02</v>
      </c>
      <c r="F380" s="33">
        <v>128</v>
      </c>
      <c r="G380" s="35">
        <f t="shared" si="19"/>
        <v>2.56</v>
      </c>
      <c r="H380" s="60"/>
    </row>
    <row r="381" spans="1:8" ht="21" customHeight="1" x14ac:dyDescent="0.3">
      <c r="A381" s="34">
        <v>40877</v>
      </c>
      <c r="B381" s="36">
        <v>3222</v>
      </c>
      <c r="C381" s="32" t="s">
        <v>110</v>
      </c>
      <c r="D381" s="37" t="s">
        <v>313</v>
      </c>
      <c r="E381" s="35">
        <v>0.02</v>
      </c>
      <c r="F381" s="33">
        <v>6763</v>
      </c>
      <c r="G381" s="35">
        <f t="shared" si="19"/>
        <v>135.26</v>
      </c>
      <c r="H381" s="60"/>
    </row>
    <row r="382" spans="1:8" ht="21" customHeight="1" x14ac:dyDescent="0.3">
      <c r="A382" s="34">
        <v>40877</v>
      </c>
      <c r="B382" s="36">
        <v>3222</v>
      </c>
      <c r="C382" s="32" t="s">
        <v>110</v>
      </c>
      <c r="D382" s="37" t="s">
        <v>312</v>
      </c>
      <c r="E382" s="35">
        <v>0.1</v>
      </c>
      <c r="F382" s="33">
        <v>1536</v>
      </c>
      <c r="G382" s="35">
        <f t="shared" si="19"/>
        <v>153.60000000000002</v>
      </c>
      <c r="H382" s="60"/>
    </row>
    <row r="383" spans="1:8" ht="21" customHeight="1" x14ac:dyDescent="0.3">
      <c r="A383" s="34">
        <v>40877</v>
      </c>
      <c r="B383" s="36">
        <v>3222</v>
      </c>
      <c r="C383" s="32" t="s">
        <v>110</v>
      </c>
      <c r="D383" s="37" t="s">
        <v>280</v>
      </c>
      <c r="E383" s="35">
        <v>0.02</v>
      </c>
      <c r="F383" s="33">
        <v>7651</v>
      </c>
      <c r="G383" s="35">
        <f t="shared" si="19"/>
        <v>153.02000000000001</v>
      </c>
      <c r="H383" s="60"/>
    </row>
    <row r="384" spans="1:8" ht="21" customHeight="1" x14ac:dyDescent="0.3">
      <c r="A384" s="34">
        <v>40877</v>
      </c>
      <c r="B384" s="36">
        <v>3222</v>
      </c>
      <c r="C384" s="32" t="s">
        <v>110</v>
      </c>
      <c r="D384" s="37" t="s">
        <v>279</v>
      </c>
      <c r="E384" s="35">
        <v>0.1</v>
      </c>
      <c r="F384" s="33">
        <v>2117</v>
      </c>
      <c r="G384" s="35">
        <f t="shared" si="19"/>
        <v>211.70000000000002</v>
      </c>
      <c r="H384" s="60"/>
    </row>
    <row r="385" spans="1:8" ht="21" customHeight="1" thickBot="1" x14ac:dyDescent="0.35">
      <c r="A385" s="34">
        <v>40877</v>
      </c>
      <c r="B385" s="36">
        <v>3222</v>
      </c>
      <c r="C385" s="32" t="s">
        <v>110</v>
      </c>
      <c r="D385" s="37" t="s">
        <v>112</v>
      </c>
      <c r="E385" s="35">
        <v>0.02</v>
      </c>
      <c r="F385" s="33">
        <v>7053</v>
      </c>
      <c r="G385" s="35">
        <f t="shared" si="19"/>
        <v>141.06</v>
      </c>
      <c r="H385" s="60"/>
    </row>
    <row r="386" spans="1:8" ht="21" customHeight="1" thickBot="1" x14ac:dyDescent="0.35">
      <c r="A386" s="34"/>
      <c r="B386" s="36"/>
      <c r="C386" s="32"/>
      <c r="D386" s="37"/>
      <c r="E386" s="35"/>
      <c r="F386" s="33"/>
      <c r="G386" s="58"/>
      <c r="H386" s="62">
        <f>SUM(G377:G385)</f>
        <v>805.36000000000013</v>
      </c>
    </row>
    <row r="387" spans="1:8" ht="21" customHeight="1" x14ac:dyDescent="0.3">
      <c r="A387" s="34">
        <v>40877</v>
      </c>
      <c r="B387" s="36">
        <v>3232</v>
      </c>
      <c r="C387" s="32" t="s">
        <v>111</v>
      </c>
      <c r="D387" s="37" t="s">
        <v>303</v>
      </c>
      <c r="E387" s="35">
        <v>0.02</v>
      </c>
      <c r="F387" s="33">
        <v>15</v>
      </c>
      <c r="G387" s="35">
        <f t="shared" ref="G387:G393" si="20">SUM(E387*F387)</f>
        <v>0.3</v>
      </c>
      <c r="H387" s="60"/>
    </row>
    <row r="388" spans="1:8" ht="21" customHeight="1" x14ac:dyDescent="0.3">
      <c r="A388" s="34">
        <v>40877</v>
      </c>
      <c r="B388" s="36">
        <v>3232</v>
      </c>
      <c r="C388" s="32" t="s">
        <v>111</v>
      </c>
      <c r="D388" s="37" t="s">
        <v>302</v>
      </c>
      <c r="E388" s="35">
        <v>0.1</v>
      </c>
      <c r="F388" s="33">
        <v>88</v>
      </c>
      <c r="G388" s="35">
        <f t="shared" si="20"/>
        <v>8.8000000000000007</v>
      </c>
      <c r="H388" s="60"/>
    </row>
    <row r="389" spans="1:8" ht="21" customHeight="1" x14ac:dyDescent="0.3">
      <c r="A389" s="34">
        <v>40877</v>
      </c>
      <c r="B389" s="36">
        <v>3232</v>
      </c>
      <c r="C389" s="32" t="s">
        <v>111</v>
      </c>
      <c r="D389" s="37" t="s">
        <v>313</v>
      </c>
      <c r="E389" s="35">
        <v>0.02</v>
      </c>
      <c r="F389" s="33">
        <v>6763</v>
      </c>
      <c r="G389" s="35">
        <f t="shared" si="20"/>
        <v>135.26</v>
      </c>
      <c r="H389" s="60"/>
    </row>
    <row r="390" spans="1:8" ht="21" customHeight="1" x14ac:dyDescent="0.3">
      <c r="A390" s="34">
        <v>40877</v>
      </c>
      <c r="B390" s="36">
        <v>3232</v>
      </c>
      <c r="C390" s="32" t="s">
        <v>111</v>
      </c>
      <c r="D390" s="37" t="s">
        <v>312</v>
      </c>
      <c r="E390" s="35">
        <v>0.1</v>
      </c>
      <c r="F390" s="33">
        <v>1536</v>
      </c>
      <c r="G390" s="35">
        <f t="shared" si="20"/>
        <v>153.60000000000002</v>
      </c>
      <c r="H390" s="60"/>
    </row>
    <row r="391" spans="1:8" ht="21" customHeight="1" x14ac:dyDescent="0.3">
      <c r="A391" s="34">
        <v>40877</v>
      </c>
      <c r="B391" s="36">
        <v>3232</v>
      </c>
      <c r="C391" s="32" t="s">
        <v>111</v>
      </c>
      <c r="D391" s="37" t="s">
        <v>280</v>
      </c>
      <c r="E391" s="35">
        <v>0.02</v>
      </c>
      <c r="F391" s="33">
        <v>7651</v>
      </c>
      <c r="G391" s="35">
        <f t="shared" si="20"/>
        <v>153.02000000000001</v>
      </c>
      <c r="H391" s="60"/>
    </row>
    <row r="392" spans="1:8" ht="21" customHeight="1" x14ac:dyDescent="0.3">
      <c r="A392" s="34">
        <v>40877</v>
      </c>
      <c r="B392" s="36">
        <v>3232</v>
      </c>
      <c r="C392" s="32" t="s">
        <v>111</v>
      </c>
      <c r="D392" s="37" t="s">
        <v>279</v>
      </c>
      <c r="E392" s="35">
        <v>0.1</v>
      </c>
      <c r="F392" s="33">
        <v>2120</v>
      </c>
      <c r="G392" s="35">
        <f t="shared" si="20"/>
        <v>212</v>
      </c>
      <c r="H392" s="60"/>
    </row>
    <row r="393" spans="1:8" ht="21" customHeight="1" thickBot="1" x14ac:dyDescent="0.35">
      <c r="A393" s="34">
        <v>40877</v>
      </c>
      <c r="B393" s="36">
        <v>3232</v>
      </c>
      <c r="C393" s="32" t="s">
        <v>111</v>
      </c>
      <c r="D393" s="37" t="s">
        <v>112</v>
      </c>
      <c r="E393" s="35">
        <v>0.02</v>
      </c>
      <c r="F393" s="33">
        <v>7053</v>
      </c>
      <c r="G393" s="35">
        <f t="shared" si="20"/>
        <v>141.06</v>
      </c>
      <c r="H393" s="60"/>
    </row>
    <row r="394" spans="1:8" ht="21" customHeight="1" thickBot="1" x14ac:dyDescent="0.35">
      <c r="A394" s="34"/>
      <c r="B394" s="36"/>
      <c r="C394" s="32"/>
      <c r="D394" s="37"/>
      <c r="E394" s="35"/>
      <c r="F394" s="33"/>
      <c r="G394" s="58"/>
      <c r="H394" s="62">
        <f>SUM(G387:G393)</f>
        <v>804.04</v>
      </c>
    </row>
    <row r="395" spans="1:8" ht="21" customHeight="1" x14ac:dyDescent="0.3">
      <c r="A395" s="34">
        <v>40856</v>
      </c>
      <c r="B395" s="36">
        <v>3262</v>
      </c>
      <c r="C395" s="32" t="s">
        <v>79</v>
      </c>
      <c r="D395" s="32" t="s">
        <v>12</v>
      </c>
      <c r="E395" s="35">
        <v>0.02</v>
      </c>
      <c r="F395" s="33">
        <v>385</v>
      </c>
      <c r="G395" s="35">
        <f t="shared" ref="G395:G408" si="21">SUM(E395*F395)</f>
        <v>7.7</v>
      </c>
      <c r="H395" s="60"/>
    </row>
    <row r="396" spans="1:8" ht="21" customHeight="1" x14ac:dyDescent="0.3">
      <c r="A396" s="34">
        <v>40861</v>
      </c>
      <c r="B396" s="36">
        <v>3262</v>
      </c>
      <c r="C396" s="32" t="s">
        <v>79</v>
      </c>
      <c r="D396" s="32" t="s">
        <v>12</v>
      </c>
      <c r="E396" s="35">
        <v>0.02</v>
      </c>
      <c r="F396" s="33">
        <v>100</v>
      </c>
      <c r="G396" s="35">
        <f t="shared" si="21"/>
        <v>2</v>
      </c>
      <c r="H396" s="60"/>
    </row>
    <row r="397" spans="1:8" ht="21" customHeight="1" x14ac:dyDescent="0.3">
      <c r="A397" s="34">
        <v>40877</v>
      </c>
      <c r="B397" s="36">
        <v>3262</v>
      </c>
      <c r="C397" s="32" t="s">
        <v>79</v>
      </c>
      <c r="D397" s="37" t="s">
        <v>303</v>
      </c>
      <c r="E397" s="35">
        <v>0.02</v>
      </c>
      <c r="F397" s="33">
        <v>9571</v>
      </c>
      <c r="G397" s="35">
        <f t="shared" si="21"/>
        <v>191.42000000000002</v>
      </c>
      <c r="H397" s="60"/>
    </row>
    <row r="398" spans="1:8" ht="21" customHeight="1" x14ac:dyDescent="0.3">
      <c r="A398" s="34">
        <v>40877</v>
      </c>
      <c r="B398" s="36">
        <v>3262</v>
      </c>
      <c r="C398" s="32" t="s">
        <v>79</v>
      </c>
      <c r="D398" s="37" t="s">
        <v>303</v>
      </c>
      <c r="E398" s="35">
        <v>0.02</v>
      </c>
      <c r="F398" s="33">
        <v>22413</v>
      </c>
      <c r="G398" s="35">
        <f t="shared" si="21"/>
        <v>448.26</v>
      </c>
      <c r="H398" s="60"/>
    </row>
    <row r="399" spans="1:8" ht="21" customHeight="1" x14ac:dyDescent="0.3">
      <c r="A399" s="34">
        <v>40877</v>
      </c>
      <c r="B399" s="36">
        <v>3262</v>
      </c>
      <c r="C399" s="32" t="s">
        <v>79</v>
      </c>
      <c r="D399" s="37" t="s">
        <v>302</v>
      </c>
      <c r="E399" s="35">
        <v>0.1</v>
      </c>
      <c r="F399" s="33">
        <v>3200</v>
      </c>
      <c r="G399" s="35">
        <f t="shared" si="21"/>
        <v>320</v>
      </c>
      <c r="H399" s="60"/>
    </row>
    <row r="400" spans="1:8" ht="21" customHeight="1" x14ac:dyDescent="0.3">
      <c r="A400" s="34">
        <v>40877</v>
      </c>
      <c r="B400" s="36">
        <v>3262</v>
      </c>
      <c r="C400" s="32" t="s">
        <v>79</v>
      </c>
      <c r="D400" s="37" t="s">
        <v>302</v>
      </c>
      <c r="E400" s="35">
        <v>0.1</v>
      </c>
      <c r="F400" s="33">
        <v>1864</v>
      </c>
      <c r="G400" s="35">
        <f t="shared" si="21"/>
        <v>186.4</v>
      </c>
      <c r="H400" s="60"/>
    </row>
    <row r="401" spans="1:8" ht="21" customHeight="1" x14ac:dyDescent="0.3">
      <c r="A401" s="34">
        <v>40877</v>
      </c>
      <c r="B401" s="36">
        <v>3262</v>
      </c>
      <c r="C401" s="32" t="s">
        <v>79</v>
      </c>
      <c r="D401" s="37" t="s">
        <v>308</v>
      </c>
      <c r="E401" s="35">
        <v>0.02</v>
      </c>
      <c r="F401" s="33">
        <v>1577</v>
      </c>
      <c r="G401" s="35">
        <f t="shared" si="21"/>
        <v>31.54</v>
      </c>
      <c r="H401" s="60"/>
    </row>
    <row r="402" spans="1:8" ht="21" customHeight="1" x14ac:dyDescent="0.3">
      <c r="A402" s="34">
        <v>40877</v>
      </c>
      <c r="B402" s="36">
        <v>3262</v>
      </c>
      <c r="C402" s="32" t="s">
        <v>79</v>
      </c>
      <c r="D402" s="37" t="s">
        <v>307</v>
      </c>
      <c r="E402" s="35">
        <v>0.1</v>
      </c>
      <c r="F402" s="33">
        <v>3</v>
      </c>
      <c r="G402" s="35">
        <f t="shared" si="21"/>
        <v>0.30000000000000004</v>
      </c>
      <c r="H402" s="60"/>
    </row>
    <row r="403" spans="1:8" ht="21" customHeight="1" x14ac:dyDescent="0.3">
      <c r="A403" s="34">
        <v>40877</v>
      </c>
      <c r="B403" s="36">
        <v>3262</v>
      </c>
      <c r="C403" s="32" t="s">
        <v>79</v>
      </c>
      <c r="D403" s="37" t="s">
        <v>311</v>
      </c>
      <c r="E403" s="35">
        <v>0.02</v>
      </c>
      <c r="F403" s="33">
        <v>642</v>
      </c>
      <c r="G403" s="35">
        <f t="shared" si="21"/>
        <v>12.84</v>
      </c>
      <c r="H403" s="60"/>
    </row>
    <row r="404" spans="1:8" ht="21" customHeight="1" x14ac:dyDescent="0.3">
      <c r="A404" s="34">
        <v>40877</v>
      </c>
      <c r="B404" s="36">
        <v>3262</v>
      </c>
      <c r="C404" s="32" t="s">
        <v>79</v>
      </c>
      <c r="D404" s="37" t="s">
        <v>310</v>
      </c>
      <c r="E404" s="35">
        <v>0.1</v>
      </c>
      <c r="F404" s="33">
        <v>51</v>
      </c>
      <c r="G404" s="35">
        <f t="shared" si="21"/>
        <v>5.1000000000000005</v>
      </c>
      <c r="H404" s="60"/>
    </row>
    <row r="405" spans="1:8" ht="21" customHeight="1" x14ac:dyDescent="0.3">
      <c r="A405" s="34">
        <v>40877</v>
      </c>
      <c r="B405" s="36">
        <v>3262</v>
      </c>
      <c r="C405" s="32" t="s">
        <v>79</v>
      </c>
      <c r="D405" s="37" t="s">
        <v>266</v>
      </c>
      <c r="E405" s="35">
        <v>0.02</v>
      </c>
      <c r="F405" s="33">
        <v>131</v>
      </c>
      <c r="G405" s="35">
        <f t="shared" si="21"/>
        <v>2.62</v>
      </c>
      <c r="H405" s="60"/>
    </row>
    <row r="406" spans="1:8" ht="21" customHeight="1" x14ac:dyDescent="0.3">
      <c r="A406" s="34">
        <v>40861</v>
      </c>
      <c r="B406" s="36">
        <v>3262</v>
      </c>
      <c r="C406" s="32" t="s">
        <v>24</v>
      </c>
      <c r="D406" s="32" t="s">
        <v>12</v>
      </c>
      <c r="E406" s="35">
        <v>0.02</v>
      </c>
      <c r="F406" s="33">
        <v>330</v>
      </c>
      <c r="G406" s="35">
        <f t="shared" si="21"/>
        <v>6.6000000000000005</v>
      </c>
      <c r="H406" s="60"/>
    </row>
    <row r="407" spans="1:8" ht="21" customHeight="1" x14ac:dyDescent="0.3">
      <c r="A407" s="34">
        <v>40864</v>
      </c>
      <c r="B407" s="36">
        <v>3262</v>
      </c>
      <c r="C407" s="32" t="s">
        <v>24</v>
      </c>
      <c r="D407" s="32" t="s">
        <v>12</v>
      </c>
      <c r="E407" s="35">
        <v>0.02</v>
      </c>
      <c r="F407" s="33">
        <v>676</v>
      </c>
      <c r="G407" s="35">
        <f t="shared" si="21"/>
        <v>13.52</v>
      </c>
      <c r="H407" s="60"/>
    </row>
    <row r="408" spans="1:8" ht="21" customHeight="1" thickBot="1" x14ac:dyDescent="0.35">
      <c r="A408" s="34">
        <v>40868</v>
      </c>
      <c r="B408" s="36">
        <v>3262</v>
      </c>
      <c r="C408" s="32" t="s">
        <v>57</v>
      </c>
      <c r="D408" s="32" t="s">
        <v>12</v>
      </c>
      <c r="E408" s="35">
        <v>0.02</v>
      </c>
      <c r="F408" s="33">
        <v>32</v>
      </c>
      <c r="G408" s="35">
        <f t="shared" si="21"/>
        <v>0.64</v>
      </c>
      <c r="H408" s="60"/>
    </row>
    <row r="409" spans="1:8" ht="21" customHeight="1" thickBot="1" x14ac:dyDescent="0.35">
      <c r="A409" s="34"/>
      <c r="B409" s="36"/>
      <c r="C409" s="32"/>
      <c r="D409" s="32"/>
      <c r="E409" s="35"/>
      <c r="F409" s="33"/>
      <c r="G409" s="58"/>
      <c r="H409" s="62">
        <f>SUM(G395:G408)</f>
        <v>1228.9399999999996</v>
      </c>
    </row>
    <row r="410" spans="1:8" ht="21" customHeight="1" x14ac:dyDescent="0.3">
      <c r="A410" s="34">
        <v>40877</v>
      </c>
      <c r="B410" s="36">
        <v>3272</v>
      </c>
      <c r="C410" s="32" t="s">
        <v>117</v>
      </c>
      <c r="D410" s="37" t="s">
        <v>156</v>
      </c>
      <c r="E410" s="35">
        <v>0.02</v>
      </c>
      <c r="F410" s="33">
        <v>14648</v>
      </c>
      <c r="G410" s="35">
        <f t="shared" ref="G410:G418" si="22">SUM(E410*F410)</f>
        <v>292.95999999999998</v>
      </c>
      <c r="H410" s="60"/>
    </row>
    <row r="411" spans="1:8" ht="21" customHeight="1" x14ac:dyDescent="0.3">
      <c r="A411" s="34">
        <v>40877</v>
      </c>
      <c r="B411" s="36">
        <v>3272</v>
      </c>
      <c r="C411" s="32" t="s">
        <v>117</v>
      </c>
      <c r="D411" s="37" t="s">
        <v>155</v>
      </c>
      <c r="E411" s="35">
        <v>0.1</v>
      </c>
      <c r="F411" s="33">
        <v>2186</v>
      </c>
      <c r="G411" s="35">
        <f t="shared" si="22"/>
        <v>218.60000000000002</v>
      </c>
      <c r="H411" s="60"/>
    </row>
    <row r="412" spans="1:8" ht="21" customHeight="1" x14ac:dyDescent="0.3">
      <c r="A412" s="34">
        <v>40877</v>
      </c>
      <c r="B412" s="36">
        <v>3272</v>
      </c>
      <c r="C412" s="32" t="s">
        <v>117</v>
      </c>
      <c r="D412" s="37" t="s">
        <v>258</v>
      </c>
      <c r="E412" s="35">
        <v>0.02</v>
      </c>
      <c r="F412" s="33">
        <v>22</v>
      </c>
      <c r="G412" s="35">
        <f t="shared" si="22"/>
        <v>0.44</v>
      </c>
      <c r="H412" s="60"/>
    </row>
    <row r="413" spans="1:8" ht="21" customHeight="1" x14ac:dyDescent="0.3">
      <c r="A413" s="34">
        <v>40877</v>
      </c>
      <c r="B413" s="36">
        <v>3272</v>
      </c>
      <c r="C413" s="32" t="s">
        <v>117</v>
      </c>
      <c r="D413" s="37" t="s">
        <v>112</v>
      </c>
      <c r="E413" s="35">
        <v>0.02</v>
      </c>
      <c r="F413" s="33">
        <v>906</v>
      </c>
      <c r="G413" s="35">
        <f t="shared" si="22"/>
        <v>18.12</v>
      </c>
      <c r="H413" s="60"/>
    </row>
    <row r="414" spans="1:8" ht="21" customHeight="1" x14ac:dyDescent="0.3">
      <c r="A414" s="34">
        <v>40863</v>
      </c>
      <c r="B414" s="36">
        <v>3272</v>
      </c>
      <c r="C414" s="32" t="s">
        <v>92</v>
      </c>
      <c r="D414" s="32" t="s">
        <v>18</v>
      </c>
      <c r="E414" s="35">
        <v>0.1</v>
      </c>
      <c r="F414" s="33">
        <v>500</v>
      </c>
      <c r="G414" s="35">
        <f t="shared" si="22"/>
        <v>50</v>
      </c>
      <c r="H414" s="60"/>
    </row>
    <row r="415" spans="1:8" ht="21" customHeight="1" x14ac:dyDescent="0.3">
      <c r="A415" s="34">
        <v>40877</v>
      </c>
      <c r="B415" s="36">
        <v>3272</v>
      </c>
      <c r="C415" s="32" t="s">
        <v>92</v>
      </c>
      <c r="D415" s="32" t="s">
        <v>12</v>
      </c>
      <c r="E415" s="35">
        <v>0.02</v>
      </c>
      <c r="F415" s="33">
        <v>3280</v>
      </c>
      <c r="G415" s="35">
        <f t="shared" si="22"/>
        <v>65.599999999999994</v>
      </c>
      <c r="H415" s="60"/>
    </row>
    <row r="416" spans="1:8" ht="21" customHeight="1" x14ac:dyDescent="0.3">
      <c r="A416" s="34">
        <v>40870</v>
      </c>
      <c r="B416" s="36">
        <v>3272</v>
      </c>
      <c r="C416" s="32" t="s">
        <v>92</v>
      </c>
      <c r="D416" s="37" t="s">
        <v>15</v>
      </c>
      <c r="E416" s="35">
        <v>0.1</v>
      </c>
      <c r="F416" s="33">
        <v>360</v>
      </c>
      <c r="G416" s="35">
        <f t="shared" si="22"/>
        <v>36</v>
      </c>
      <c r="H416" s="60"/>
    </row>
    <row r="417" spans="1:8" ht="21" customHeight="1" x14ac:dyDescent="0.3">
      <c r="A417" s="34">
        <v>40877</v>
      </c>
      <c r="B417" s="36">
        <v>3272</v>
      </c>
      <c r="C417" s="32" t="s">
        <v>92</v>
      </c>
      <c r="D417" s="37" t="s">
        <v>16</v>
      </c>
      <c r="E417" s="35">
        <v>0.03</v>
      </c>
      <c r="F417" s="33">
        <v>40</v>
      </c>
      <c r="G417" s="35">
        <f t="shared" si="22"/>
        <v>1.2</v>
      </c>
      <c r="H417" s="60"/>
    </row>
    <row r="418" spans="1:8" ht="21" customHeight="1" thickBot="1" x14ac:dyDescent="0.35">
      <c r="A418" s="34">
        <v>40863</v>
      </c>
      <c r="B418" s="36">
        <v>3272</v>
      </c>
      <c r="C418" s="32" t="s">
        <v>92</v>
      </c>
      <c r="D418" s="37" t="s">
        <v>13</v>
      </c>
      <c r="E418" s="35">
        <v>5</v>
      </c>
      <c r="F418" s="33">
        <v>1</v>
      </c>
      <c r="G418" s="35">
        <f t="shared" si="22"/>
        <v>5</v>
      </c>
      <c r="H418" s="60"/>
    </row>
    <row r="419" spans="1:8" ht="21" customHeight="1" thickBot="1" x14ac:dyDescent="0.35">
      <c r="A419" s="34"/>
      <c r="B419" s="36"/>
      <c r="C419" s="32"/>
      <c r="D419" s="37"/>
      <c r="E419" s="35"/>
      <c r="F419" s="33"/>
      <c r="G419" s="58"/>
      <c r="H419" s="62">
        <f>SUM(G410:G418)</f>
        <v>687.92000000000007</v>
      </c>
    </row>
    <row r="420" spans="1:8" ht="21" customHeight="1" x14ac:dyDescent="0.3">
      <c r="A420" s="34">
        <v>40877</v>
      </c>
      <c r="B420" s="36">
        <v>3282</v>
      </c>
      <c r="C420" s="32" t="s">
        <v>287</v>
      </c>
      <c r="D420" s="37" t="s">
        <v>285</v>
      </c>
      <c r="E420" s="35">
        <v>0.02</v>
      </c>
      <c r="F420" s="33">
        <v>674</v>
      </c>
      <c r="G420" s="35">
        <f t="shared" ref="G420:G433" si="23">SUM(E420*F420)</f>
        <v>13.48</v>
      </c>
      <c r="H420" s="60"/>
    </row>
    <row r="421" spans="1:8" ht="21" customHeight="1" x14ac:dyDescent="0.3">
      <c r="A421" s="34">
        <v>40877</v>
      </c>
      <c r="B421" s="36">
        <v>3282</v>
      </c>
      <c r="C421" s="32" t="s">
        <v>287</v>
      </c>
      <c r="D421" s="37" t="s">
        <v>290</v>
      </c>
      <c r="E421" s="35">
        <v>0.02</v>
      </c>
      <c r="F421" s="33">
        <v>4904</v>
      </c>
      <c r="G421" s="35">
        <f t="shared" si="23"/>
        <v>98.08</v>
      </c>
      <c r="H421" s="60"/>
    </row>
    <row r="422" spans="1:8" ht="21" customHeight="1" x14ac:dyDescent="0.3">
      <c r="A422" s="34">
        <v>40877</v>
      </c>
      <c r="B422" s="36">
        <v>3282</v>
      </c>
      <c r="C422" s="32" t="s">
        <v>287</v>
      </c>
      <c r="D422" s="37" t="s">
        <v>290</v>
      </c>
      <c r="E422" s="35">
        <v>0.02</v>
      </c>
      <c r="F422" s="33">
        <v>5199</v>
      </c>
      <c r="G422" s="35">
        <f t="shared" si="23"/>
        <v>103.98</v>
      </c>
      <c r="H422" s="60"/>
    </row>
    <row r="423" spans="1:8" ht="21" customHeight="1" x14ac:dyDescent="0.3">
      <c r="A423" s="34">
        <v>40877</v>
      </c>
      <c r="B423" s="36">
        <v>3282</v>
      </c>
      <c r="C423" s="32" t="s">
        <v>287</v>
      </c>
      <c r="D423" s="37" t="s">
        <v>289</v>
      </c>
      <c r="E423" s="35">
        <v>0.1</v>
      </c>
      <c r="F423" s="33">
        <v>892</v>
      </c>
      <c r="G423" s="35">
        <f t="shared" si="23"/>
        <v>89.2</v>
      </c>
      <c r="H423" s="60"/>
    </row>
    <row r="424" spans="1:8" ht="21" customHeight="1" x14ac:dyDescent="0.3">
      <c r="A424" s="34">
        <v>40877</v>
      </c>
      <c r="B424" s="36">
        <v>3282</v>
      </c>
      <c r="C424" s="32" t="s">
        <v>287</v>
      </c>
      <c r="D424" s="37" t="s">
        <v>289</v>
      </c>
      <c r="E424" s="35">
        <v>0.1</v>
      </c>
      <c r="F424" s="33">
        <v>120</v>
      </c>
      <c r="G424" s="35">
        <f t="shared" si="23"/>
        <v>12</v>
      </c>
      <c r="H424" s="60"/>
    </row>
    <row r="425" spans="1:8" ht="21" customHeight="1" x14ac:dyDescent="0.3">
      <c r="A425" s="34">
        <v>40877</v>
      </c>
      <c r="B425" s="36">
        <v>3282</v>
      </c>
      <c r="C425" s="32" t="s">
        <v>287</v>
      </c>
      <c r="D425" s="37" t="s">
        <v>308</v>
      </c>
      <c r="E425" s="35">
        <v>0.02</v>
      </c>
      <c r="F425" s="33">
        <v>343</v>
      </c>
      <c r="G425" s="35">
        <f t="shared" si="23"/>
        <v>6.86</v>
      </c>
      <c r="H425" s="60"/>
    </row>
    <row r="426" spans="1:8" ht="21" customHeight="1" x14ac:dyDescent="0.3">
      <c r="A426" s="34">
        <v>40877</v>
      </c>
      <c r="B426" s="36">
        <v>3282</v>
      </c>
      <c r="C426" s="32" t="s">
        <v>287</v>
      </c>
      <c r="D426" s="37" t="s">
        <v>308</v>
      </c>
      <c r="E426" s="35">
        <v>0.02</v>
      </c>
      <c r="F426" s="33">
        <v>612</v>
      </c>
      <c r="G426" s="35">
        <f t="shared" si="23"/>
        <v>12.24</v>
      </c>
      <c r="H426" s="60"/>
    </row>
    <row r="427" spans="1:8" ht="21" customHeight="1" x14ac:dyDescent="0.3">
      <c r="A427" s="34">
        <v>40877</v>
      </c>
      <c r="B427" s="36">
        <v>3282</v>
      </c>
      <c r="C427" s="32" t="s">
        <v>287</v>
      </c>
      <c r="D427" s="37" t="s">
        <v>307</v>
      </c>
      <c r="E427" s="35">
        <v>0.1</v>
      </c>
      <c r="F427" s="33">
        <v>781</v>
      </c>
      <c r="G427" s="35">
        <f t="shared" si="23"/>
        <v>78.100000000000009</v>
      </c>
      <c r="H427" s="60"/>
    </row>
    <row r="428" spans="1:8" ht="21" customHeight="1" x14ac:dyDescent="0.3">
      <c r="A428" s="34">
        <v>40877</v>
      </c>
      <c r="B428" s="36">
        <v>3282</v>
      </c>
      <c r="C428" s="32" t="s">
        <v>287</v>
      </c>
      <c r="D428" s="37" t="s">
        <v>307</v>
      </c>
      <c r="E428" s="35">
        <v>0.1</v>
      </c>
      <c r="F428" s="33">
        <v>199</v>
      </c>
      <c r="G428" s="35">
        <f t="shared" si="23"/>
        <v>19.900000000000002</v>
      </c>
      <c r="H428" s="60"/>
    </row>
    <row r="429" spans="1:8" ht="21" customHeight="1" x14ac:dyDescent="0.3">
      <c r="A429" s="34">
        <v>40877</v>
      </c>
      <c r="B429" s="36">
        <v>3282</v>
      </c>
      <c r="C429" s="32" t="s">
        <v>287</v>
      </c>
      <c r="D429" s="37" t="s">
        <v>315</v>
      </c>
      <c r="E429" s="35">
        <v>0.02</v>
      </c>
      <c r="F429" s="33">
        <v>48</v>
      </c>
      <c r="G429" s="35">
        <f t="shared" si="23"/>
        <v>0.96</v>
      </c>
      <c r="H429" s="60"/>
    </row>
    <row r="430" spans="1:8" ht="21" customHeight="1" x14ac:dyDescent="0.3">
      <c r="A430" s="34">
        <v>40851</v>
      </c>
      <c r="B430" s="36">
        <v>3282</v>
      </c>
      <c r="C430" s="32" t="s">
        <v>52</v>
      </c>
      <c r="D430" s="32" t="s">
        <v>17</v>
      </c>
      <c r="E430" s="35">
        <v>0.02</v>
      </c>
      <c r="F430" s="33">
        <v>460</v>
      </c>
      <c r="G430" s="35">
        <f t="shared" si="23"/>
        <v>9.2000000000000011</v>
      </c>
      <c r="H430" s="60"/>
    </row>
    <row r="431" spans="1:8" ht="21" customHeight="1" x14ac:dyDescent="0.3">
      <c r="A431" s="34">
        <v>40848</v>
      </c>
      <c r="B431" s="36">
        <v>3282</v>
      </c>
      <c r="C431" s="32" t="s">
        <v>52</v>
      </c>
      <c r="D431" s="32" t="s">
        <v>12</v>
      </c>
      <c r="E431" s="35">
        <v>0.02</v>
      </c>
      <c r="F431" s="33">
        <v>288</v>
      </c>
      <c r="G431" s="35">
        <f t="shared" si="23"/>
        <v>5.76</v>
      </c>
      <c r="H431" s="60"/>
    </row>
    <row r="432" spans="1:8" ht="21" customHeight="1" x14ac:dyDescent="0.3">
      <c r="A432" s="34">
        <v>40856</v>
      </c>
      <c r="B432" s="36">
        <v>3282</v>
      </c>
      <c r="C432" s="32" t="s">
        <v>52</v>
      </c>
      <c r="D432" s="32" t="s">
        <v>12</v>
      </c>
      <c r="E432" s="35">
        <v>0.02</v>
      </c>
      <c r="F432" s="33">
        <v>36</v>
      </c>
      <c r="G432" s="35">
        <f t="shared" si="23"/>
        <v>0.72</v>
      </c>
      <c r="H432" s="60"/>
    </row>
    <row r="433" spans="1:8" ht="21" customHeight="1" thickBot="1" x14ac:dyDescent="0.35">
      <c r="A433" s="34">
        <v>40863</v>
      </c>
      <c r="B433" s="36">
        <v>3282</v>
      </c>
      <c r="C433" s="32" t="s">
        <v>52</v>
      </c>
      <c r="D433" s="32" t="s">
        <v>12</v>
      </c>
      <c r="E433" s="35">
        <v>0.02</v>
      </c>
      <c r="F433" s="33">
        <v>54</v>
      </c>
      <c r="G433" s="35">
        <f t="shared" si="23"/>
        <v>1.08</v>
      </c>
      <c r="H433" s="60"/>
    </row>
    <row r="434" spans="1:8" ht="21" customHeight="1" thickBot="1" x14ac:dyDescent="0.35">
      <c r="A434" s="34"/>
      <c r="B434" s="36"/>
      <c r="C434" s="32"/>
      <c r="D434" s="32"/>
      <c r="E434" s="35"/>
      <c r="F434" s="33"/>
      <c r="G434" s="58"/>
      <c r="H434" s="62">
        <f>SUM(G420:G433)</f>
        <v>451.56</v>
      </c>
    </row>
    <row r="435" spans="1:8" ht="21" customHeight="1" x14ac:dyDescent="0.3">
      <c r="A435" s="34">
        <v>40877</v>
      </c>
      <c r="B435" s="36">
        <v>3292</v>
      </c>
      <c r="C435" s="32" t="s">
        <v>273</v>
      </c>
      <c r="D435" s="37" t="s">
        <v>285</v>
      </c>
      <c r="E435" s="35">
        <v>0.02</v>
      </c>
      <c r="F435" s="33">
        <v>80</v>
      </c>
      <c r="G435" s="35">
        <f>SUM(E435*F435)</f>
        <v>1.6</v>
      </c>
      <c r="H435" s="60"/>
    </row>
    <row r="436" spans="1:8" ht="21" customHeight="1" x14ac:dyDescent="0.3">
      <c r="A436" s="34">
        <v>40877</v>
      </c>
      <c r="B436" s="36">
        <v>3292</v>
      </c>
      <c r="C436" s="32" t="s">
        <v>273</v>
      </c>
      <c r="D436" s="37" t="s">
        <v>308</v>
      </c>
      <c r="E436" s="35">
        <v>0.02</v>
      </c>
      <c r="F436" s="33">
        <v>609</v>
      </c>
      <c r="G436" s="35">
        <f>SUM(E436*F436)</f>
        <v>12.18</v>
      </c>
      <c r="H436" s="60"/>
    </row>
    <row r="437" spans="1:8" ht="21" customHeight="1" x14ac:dyDescent="0.3">
      <c r="A437" s="34">
        <v>40877</v>
      </c>
      <c r="B437" s="36">
        <v>3292</v>
      </c>
      <c r="C437" s="32" t="s">
        <v>273</v>
      </c>
      <c r="D437" s="37" t="s">
        <v>266</v>
      </c>
      <c r="E437" s="35">
        <v>0.02</v>
      </c>
      <c r="F437" s="33">
        <v>49</v>
      </c>
      <c r="G437" s="35">
        <f>SUM(E437*F437)</f>
        <v>0.98</v>
      </c>
      <c r="H437" s="60"/>
    </row>
    <row r="438" spans="1:8" ht="21" customHeight="1" thickBot="1" x14ac:dyDescent="0.35">
      <c r="A438" s="34">
        <v>40877</v>
      </c>
      <c r="B438" s="36">
        <v>3292</v>
      </c>
      <c r="C438" s="32" t="s">
        <v>273</v>
      </c>
      <c r="D438" s="37" t="s">
        <v>264</v>
      </c>
      <c r="E438" s="35">
        <v>0.1</v>
      </c>
      <c r="F438" s="33">
        <v>28</v>
      </c>
      <c r="G438" s="35">
        <f>SUM(E438*F438)</f>
        <v>2.8000000000000003</v>
      </c>
      <c r="H438" s="60"/>
    </row>
    <row r="439" spans="1:8" ht="21" customHeight="1" thickBot="1" x14ac:dyDescent="0.35">
      <c r="A439" s="34"/>
      <c r="B439" s="36"/>
      <c r="C439" s="32"/>
      <c r="D439" s="37"/>
      <c r="E439" s="35"/>
      <c r="F439" s="33"/>
      <c r="G439" s="58"/>
      <c r="H439" s="62">
        <f>SUM(G435:G438)</f>
        <v>17.559999999999999</v>
      </c>
    </row>
    <row r="440" spans="1:8" ht="21" customHeight="1" x14ac:dyDescent="0.3">
      <c r="A440" s="34">
        <v>40877</v>
      </c>
      <c r="B440" s="36">
        <v>4102</v>
      </c>
      <c r="C440" s="32" t="s">
        <v>227</v>
      </c>
      <c r="D440" s="37" t="s">
        <v>231</v>
      </c>
      <c r="E440" s="35">
        <v>0.02</v>
      </c>
      <c r="F440" s="33">
        <v>3291</v>
      </c>
      <c r="G440" s="35">
        <f>SUM(E440*F440)</f>
        <v>65.820000000000007</v>
      </c>
      <c r="H440" s="60"/>
    </row>
    <row r="441" spans="1:8" ht="21" customHeight="1" x14ac:dyDescent="0.3">
      <c r="A441" s="34">
        <v>40877</v>
      </c>
      <c r="B441" s="36">
        <v>4102</v>
      </c>
      <c r="C441" s="32" t="s">
        <v>227</v>
      </c>
      <c r="D441" s="37" t="s">
        <v>230</v>
      </c>
      <c r="E441" s="35">
        <v>0.1</v>
      </c>
      <c r="F441" s="33">
        <v>2276</v>
      </c>
      <c r="G441" s="35">
        <f>SUM(E441*F441)</f>
        <v>227.60000000000002</v>
      </c>
      <c r="H441" s="60"/>
    </row>
    <row r="442" spans="1:8" ht="21" customHeight="1" thickBot="1" x14ac:dyDescent="0.35">
      <c r="A442" s="34">
        <v>40877</v>
      </c>
      <c r="B442" s="36">
        <v>4102</v>
      </c>
      <c r="C442" s="32" t="s">
        <v>226</v>
      </c>
      <c r="D442" s="37" t="s">
        <v>293</v>
      </c>
      <c r="E442" s="35">
        <v>0.02</v>
      </c>
      <c r="F442" s="33">
        <v>367</v>
      </c>
      <c r="G442" s="35">
        <f>SUM(E442*F442)</f>
        <v>7.34</v>
      </c>
      <c r="H442" s="60"/>
    </row>
    <row r="443" spans="1:8" ht="21" customHeight="1" thickBot="1" x14ac:dyDescent="0.35">
      <c r="A443" s="34"/>
      <c r="B443" s="36"/>
      <c r="C443" s="32"/>
      <c r="D443" s="37"/>
      <c r="E443" s="35"/>
      <c r="F443" s="33"/>
      <c r="G443" s="58"/>
      <c r="H443" s="62">
        <f>SUM(G440:G442)</f>
        <v>300.76</v>
      </c>
    </row>
    <row r="444" spans="1:8" ht="21" customHeight="1" x14ac:dyDescent="0.3">
      <c r="A444" s="34">
        <v>40877</v>
      </c>
      <c r="B444" s="36">
        <v>4212</v>
      </c>
      <c r="C444" s="32" t="s">
        <v>50</v>
      </c>
      <c r="D444" s="32" t="s">
        <v>18</v>
      </c>
      <c r="E444" s="35">
        <v>0.1</v>
      </c>
      <c r="F444" s="33">
        <v>6000</v>
      </c>
      <c r="G444" s="35">
        <f t="shared" ref="G444:G453" si="24">SUM(E444*F444)</f>
        <v>600</v>
      </c>
      <c r="H444" s="60"/>
    </row>
    <row r="445" spans="1:8" ht="21" customHeight="1" x14ac:dyDescent="0.3">
      <c r="A445" s="34">
        <v>40870</v>
      </c>
      <c r="B445" s="36">
        <v>4212</v>
      </c>
      <c r="C445" s="32" t="s">
        <v>50</v>
      </c>
      <c r="D445" s="37" t="s">
        <v>15</v>
      </c>
      <c r="E445" s="35">
        <v>0.1</v>
      </c>
      <c r="F445" s="33">
        <v>100</v>
      </c>
      <c r="G445" s="35">
        <f t="shared" si="24"/>
        <v>10</v>
      </c>
      <c r="H445" s="60"/>
    </row>
    <row r="446" spans="1:8" ht="21" customHeight="1" x14ac:dyDescent="0.3">
      <c r="A446" s="34">
        <v>40870</v>
      </c>
      <c r="B446" s="36">
        <v>4212</v>
      </c>
      <c r="C446" s="32" t="s">
        <v>50</v>
      </c>
      <c r="D446" s="32" t="s">
        <v>16</v>
      </c>
      <c r="E446" s="35">
        <v>0.03</v>
      </c>
      <c r="F446" s="33">
        <v>100</v>
      </c>
      <c r="G446" s="35">
        <f t="shared" si="24"/>
        <v>3</v>
      </c>
      <c r="H446" s="60"/>
    </row>
    <row r="447" spans="1:8" ht="21" customHeight="1" x14ac:dyDescent="0.3">
      <c r="A447" s="34">
        <v>40877</v>
      </c>
      <c r="B447" s="36">
        <v>4212</v>
      </c>
      <c r="C447" s="32" t="s">
        <v>50</v>
      </c>
      <c r="D447" s="37" t="s">
        <v>13</v>
      </c>
      <c r="E447" s="35">
        <v>5</v>
      </c>
      <c r="F447" s="33">
        <v>1</v>
      </c>
      <c r="G447" s="35">
        <f t="shared" si="24"/>
        <v>5</v>
      </c>
      <c r="H447" s="60"/>
    </row>
    <row r="448" spans="1:8" ht="21" customHeight="1" x14ac:dyDescent="0.3">
      <c r="A448" s="34">
        <v>40877</v>
      </c>
      <c r="B448" s="36">
        <v>4212</v>
      </c>
      <c r="C448" s="32" t="s">
        <v>183</v>
      </c>
      <c r="D448" s="37" t="s">
        <v>185</v>
      </c>
      <c r="E448" s="35">
        <v>0.02</v>
      </c>
      <c r="F448" s="33">
        <v>629</v>
      </c>
      <c r="G448" s="35">
        <f t="shared" si="24"/>
        <v>12.58</v>
      </c>
      <c r="H448" s="60"/>
    </row>
    <row r="449" spans="1:8" ht="21" customHeight="1" x14ac:dyDescent="0.3">
      <c r="A449" s="34">
        <v>40877</v>
      </c>
      <c r="B449" s="36">
        <v>4212</v>
      </c>
      <c r="C449" s="32" t="s">
        <v>183</v>
      </c>
      <c r="D449" s="37" t="s">
        <v>184</v>
      </c>
      <c r="E449" s="35">
        <v>0.1</v>
      </c>
      <c r="F449" s="33">
        <v>100</v>
      </c>
      <c r="G449" s="35">
        <f t="shared" si="24"/>
        <v>10</v>
      </c>
      <c r="H449" s="60"/>
    </row>
    <row r="450" spans="1:8" ht="21" customHeight="1" x14ac:dyDescent="0.3">
      <c r="A450" s="34">
        <v>40877</v>
      </c>
      <c r="B450" s="36">
        <v>4212</v>
      </c>
      <c r="C450" s="32" t="s">
        <v>183</v>
      </c>
      <c r="D450" s="37" t="s">
        <v>221</v>
      </c>
      <c r="E450" s="35">
        <v>0.02</v>
      </c>
      <c r="F450" s="33">
        <v>4309</v>
      </c>
      <c r="G450" s="35">
        <f t="shared" si="24"/>
        <v>86.18</v>
      </c>
      <c r="H450" s="60"/>
    </row>
    <row r="451" spans="1:8" ht="21" customHeight="1" x14ac:dyDescent="0.3">
      <c r="A451" s="34">
        <v>40877</v>
      </c>
      <c r="B451" s="36">
        <v>4212</v>
      </c>
      <c r="C451" s="32" t="s">
        <v>183</v>
      </c>
      <c r="D451" s="37" t="s">
        <v>220</v>
      </c>
      <c r="E451" s="35">
        <v>0.1</v>
      </c>
      <c r="F451" s="33">
        <v>3028</v>
      </c>
      <c r="G451" s="35">
        <f t="shared" si="24"/>
        <v>302.8</v>
      </c>
      <c r="H451" s="60"/>
    </row>
    <row r="452" spans="1:8" ht="21" customHeight="1" x14ac:dyDescent="0.3">
      <c r="A452" s="34">
        <v>40877</v>
      </c>
      <c r="B452" s="36">
        <v>4212</v>
      </c>
      <c r="C452" s="32" t="s">
        <v>95</v>
      </c>
      <c r="D452" s="32" t="s">
        <v>17</v>
      </c>
      <c r="E452" s="35">
        <v>0.02</v>
      </c>
      <c r="F452" s="33">
        <v>2400</v>
      </c>
      <c r="G452" s="35">
        <f t="shared" si="24"/>
        <v>48</v>
      </c>
      <c r="H452" s="60"/>
    </row>
    <row r="453" spans="1:8" ht="21" customHeight="1" thickBot="1" x14ac:dyDescent="0.35">
      <c r="A453" s="34">
        <v>40877</v>
      </c>
      <c r="B453" s="36">
        <v>4212</v>
      </c>
      <c r="C453" s="32" t="s">
        <v>95</v>
      </c>
      <c r="D453" s="37" t="s">
        <v>13</v>
      </c>
      <c r="E453" s="35">
        <v>5</v>
      </c>
      <c r="F453" s="33">
        <v>1</v>
      </c>
      <c r="G453" s="35">
        <f t="shared" si="24"/>
        <v>5</v>
      </c>
      <c r="H453" s="60"/>
    </row>
    <row r="454" spans="1:8" ht="21" customHeight="1" thickBot="1" x14ac:dyDescent="0.35">
      <c r="A454" s="34"/>
      <c r="B454" s="36"/>
      <c r="C454" s="32"/>
      <c r="D454" s="37"/>
      <c r="E454" s="35"/>
      <c r="F454" s="33"/>
      <c r="G454" s="58"/>
      <c r="H454" s="62">
        <f>SUM(G444:G453)</f>
        <v>1082.56</v>
      </c>
    </row>
    <row r="455" spans="1:8" ht="21" customHeight="1" x14ac:dyDescent="0.3">
      <c r="A455" s="34">
        <v>40877</v>
      </c>
      <c r="B455" s="36">
        <v>4300</v>
      </c>
      <c r="C455" s="32" t="s">
        <v>179</v>
      </c>
      <c r="D455" s="37" t="s">
        <v>182</v>
      </c>
      <c r="E455" s="35">
        <v>0.02</v>
      </c>
      <c r="F455" s="33">
        <v>3592</v>
      </c>
      <c r="G455" s="35">
        <f>SUM(E455*F455)</f>
        <v>71.84</v>
      </c>
      <c r="H455" s="60"/>
    </row>
    <row r="456" spans="1:8" ht="21" customHeight="1" thickBot="1" x14ac:dyDescent="0.35">
      <c r="A456" s="34">
        <v>40877</v>
      </c>
      <c r="B456" s="36">
        <v>4300</v>
      </c>
      <c r="C456" s="32" t="s">
        <v>179</v>
      </c>
      <c r="D456" s="37" t="s">
        <v>181</v>
      </c>
      <c r="E456" s="35">
        <v>0.1</v>
      </c>
      <c r="F456" s="33">
        <v>2514</v>
      </c>
      <c r="G456" s="35">
        <f>SUM(E456*F456)</f>
        <v>251.4</v>
      </c>
      <c r="H456" s="60"/>
    </row>
    <row r="457" spans="1:8" ht="21" customHeight="1" thickBot="1" x14ac:dyDescent="0.35">
      <c r="A457" s="34"/>
      <c r="B457" s="36"/>
      <c r="C457" s="32"/>
      <c r="D457" s="37"/>
      <c r="E457" s="35"/>
      <c r="F457" s="33"/>
      <c r="G457" s="58"/>
      <c r="H457" s="62">
        <f>SUM(G455:G456)</f>
        <v>323.24</v>
      </c>
    </row>
    <row r="458" spans="1:8" ht="21" customHeight="1" x14ac:dyDescent="0.3">
      <c r="A458" s="34">
        <v>40877</v>
      </c>
      <c r="B458" s="36">
        <v>4412</v>
      </c>
      <c r="C458" s="32" t="s">
        <v>186</v>
      </c>
      <c r="D458" s="37" t="s">
        <v>293</v>
      </c>
      <c r="E458" s="35">
        <v>0.02</v>
      </c>
      <c r="F458" s="33">
        <v>46</v>
      </c>
      <c r="G458" s="35">
        <f t="shared" ref="G458:G463" si="25">SUM(E458*F458)</f>
        <v>0.92</v>
      </c>
      <c r="H458" s="60"/>
    </row>
    <row r="459" spans="1:8" ht="21" customHeight="1" x14ac:dyDescent="0.3">
      <c r="A459" s="34">
        <v>40877</v>
      </c>
      <c r="B459" s="36">
        <v>4412</v>
      </c>
      <c r="C459" s="32" t="s">
        <v>186</v>
      </c>
      <c r="D459" s="37" t="s">
        <v>293</v>
      </c>
      <c r="E459" s="35">
        <v>0.02</v>
      </c>
      <c r="F459" s="33">
        <v>1</v>
      </c>
      <c r="G459" s="35">
        <f t="shared" si="25"/>
        <v>0.02</v>
      </c>
      <c r="H459" s="60"/>
    </row>
    <row r="460" spans="1:8" ht="21" customHeight="1" x14ac:dyDescent="0.3">
      <c r="A460" s="34">
        <v>40877</v>
      </c>
      <c r="B460" s="36">
        <v>4412</v>
      </c>
      <c r="C460" s="32" t="s">
        <v>186</v>
      </c>
      <c r="D460" s="37" t="s">
        <v>294</v>
      </c>
      <c r="E460" s="35">
        <v>0.1</v>
      </c>
      <c r="F460" s="33">
        <v>80</v>
      </c>
      <c r="G460" s="35">
        <f t="shared" si="25"/>
        <v>8</v>
      </c>
      <c r="H460" s="60"/>
    </row>
    <row r="461" spans="1:8" ht="21" customHeight="1" x14ac:dyDescent="0.3">
      <c r="A461" s="34">
        <v>40877</v>
      </c>
      <c r="B461" s="36">
        <v>4412</v>
      </c>
      <c r="C461" s="32" t="s">
        <v>186</v>
      </c>
      <c r="D461" s="37" t="s">
        <v>294</v>
      </c>
      <c r="E461" s="35">
        <v>0.1</v>
      </c>
      <c r="F461" s="33">
        <v>38</v>
      </c>
      <c r="G461" s="35">
        <f t="shared" si="25"/>
        <v>3.8000000000000003</v>
      </c>
      <c r="H461" s="60"/>
    </row>
    <row r="462" spans="1:8" ht="21" customHeight="1" x14ac:dyDescent="0.3">
      <c r="A462" s="34">
        <v>40877</v>
      </c>
      <c r="B462" s="36">
        <v>4412</v>
      </c>
      <c r="C462" s="32" t="s">
        <v>186</v>
      </c>
      <c r="D462" s="37" t="s">
        <v>187</v>
      </c>
      <c r="E462" s="35">
        <v>0.02</v>
      </c>
      <c r="F462" s="33">
        <v>5327</v>
      </c>
      <c r="G462" s="35">
        <f t="shared" si="25"/>
        <v>106.54</v>
      </c>
      <c r="H462" s="60"/>
    </row>
    <row r="463" spans="1:8" ht="21" customHeight="1" thickBot="1" x14ac:dyDescent="0.35">
      <c r="A463" s="34">
        <v>40864</v>
      </c>
      <c r="B463" s="36">
        <v>4412</v>
      </c>
      <c r="C463" s="32" t="s">
        <v>86</v>
      </c>
      <c r="D463" s="32" t="s">
        <v>12</v>
      </c>
      <c r="E463" s="35">
        <v>0.02</v>
      </c>
      <c r="F463" s="33">
        <v>1120</v>
      </c>
      <c r="G463" s="35">
        <f t="shared" si="25"/>
        <v>22.400000000000002</v>
      </c>
      <c r="H463" s="60"/>
    </row>
    <row r="464" spans="1:8" ht="21" customHeight="1" thickBot="1" x14ac:dyDescent="0.35">
      <c r="A464" s="34"/>
      <c r="B464" s="36"/>
      <c r="C464" s="32"/>
      <c r="D464" s="32"/>
      <c r="E464" s="35"/>
      <c r="F464" s="33"/>
      <c r="G464" s="58"/>
      <c r="H464" s="62">
        <f>SUM(G458:G463)</f>
        <v>141.68</v>
      </c>
    </row>
    <row r="465" spans="1:8" ht="21" customHeight="1" x14ac:dyDescent="0.3">
      <c r="A465" s="34">
        <v>40868</v>
      </c>
      <c r="B465" s="36">
        <v>4462</v>
      </c>
      <c r="C465" s="32" t="s">
        <v>100</v>
      </c>
      <c r="D465" s="37" t="s">
        <v>15</v>
      </c>
      <c r="E465" s="35">
        <v>0.1</v>
      </c>
      <c r="F465" s="33">
        <v>500</v>
      </c>
      <c r="G465" s="35">
        <f t="shared" ref="G465:G474" si="26">SUM(E465*F465)</f>
        <v>50</v>
      </c>
      <c r="H465" s="60"/>
    </row>
    <row r="466" spans="1:8" ht="21" customHeight="1" x14ac:dyDescent="0.3">
      <c r="A466" s="34">
        <v>40870</v>
      </c>
      <c r="B466" s="36">
        <v>4462</v>
      </c>
      <c r="C466" s="32" t="s">
        <v>100</v>
      </c>
      <c r="D466" s="37" t="s">
        <v>15</v>
      </c>
      <c r="E466" s="35">
        <v>0.1</v>
      </c>
      <c r="F466" s="33">
        <v>75</v>
      </c>
      <c r="G466" s="35">
        <f t="shared" si="26"/>
        <v>7.5</v>
      </c>
      <c r="H466" s="60"/>
    </row>
    <row r="467" spans="1:8" ht="21" customHeight="1" x14ac:dyDescent="0.3">
      <c r="A467" s="34">
        <v>40868</v>
      </c>
      <c r="B467" s="36">
        <v>4462</v>
      </c>
      <c r="C467" s="32" t="s">
        <v>100</v>
      </c>
      <c r="D467" s="37" t="s">
        <v>65</v>
      </c>
      <c r="E467" s="35">
        <v>0.03</v>
      </c>
      <c r="F467" s="33">
        <v>500</v>
      </c>
      <c r="G467" s="35">
        <f t="shared" si="26"/>
        <v>15</v>
      </c>
      <c r="H467" s="60"/>
    </row>
    <row r="468" spans="1:8" ht="21" customHeight="1" x14ac:dyDescent="0.3">
      <c r="A468" s="34">
        <v>40870</v>
      </c>
      <c r="B468" s="36">
        <v>4462</v>
      </c>
      <c r="C468" s="32" t="s">
        <v>100</v>
      </c>
      <c r="D468" s="32" t="s">
        <v>16</v>
      </c>
      <c r="E468" s="35">
        <v>0.03</v>
      </c>
      <c r="F468" s="33">
        <v>75</v>
      </c>
      <c r="G468" s="35">
        <f t="shared" si="26"/>
        <v>2.25</v>
      </c>
      <c r="H468" s="60"/>
    </row>
    <row r="469" spans="1:8" ht="21" customHeight="1" x14ac:dyDescent="0.3">
      <c r="A469" s="34">
        <v>40877</v>
      </c>
      <c r="B469" s="36">
        <v>4462</v>
      </c>
      <c r="C469" s="32" t="s">
        <v>132</v>
      </c>
      <c r="D469" s="37" t="s">
        <v>293</v>
      </c>
      <c r="E469" s="35">
        <v>0.02</v>
      </c>
      <c r="F469" s="33">
        <v>1997</v>
      </c>
      <c r="G469" s="35">
        <f t="shared" si="26"/>
        <v>39.94</v>
      </c>
      <c r="H469" s="60"/>
    </row>
    <row r="470" spans="1:8" ht="21" customHeight="1" x14ac:dyDescent="0.3">
      <c r="A470" s="34">
        <v>40877</v>
      </c>
      <c r="B470" s="36">
        <v>4462</v>
      </c>
      <c r="C470" s="32" t="s">
        <v>132</v>
      </c>
      <c r="D470" s="37" t="s">
        <v>293</v>
      </c>
      <c r="E470" s="35">
        <v>0.02</v>
      </c>
      <c r="F470" s="33">
        <v>2780</v>
      </c>
      <c r="G470" s="35">
        <f t="shared" si="26"/>
        <v>55.6</v>
      </c>
      <c r="H470" s="60"/>
    </row>
    <row r="471" spans="1:8" ht="21" customHeight="1" x14ac:dyDescent="0.3">
      <c r="A471" s="34">
        <v>40877</v>
      </c>
      <c r="B471" s="36">
        <v>4462</v>
      </c>
      <c r="C471" s="32" t="s">
        <v>132</v>
      </c>
      <c r="D471" s="37" t="s">
        <v>294</v>
      </c>
      <c r="E471" s="35">
        <v>0.1</v>
      </c>
      <c r="F471" s="33">
        <v>525</v>
      </c>
      <c r="G471" s="35">
        <f t="shared" si="26"/>
        <v>52.5</v>
      </c>
      <c r="H471" s="60"/>
    </row>
    <row r="472" spans="1:8" ht="21" customHeight="1" x14ac:dyDescent="0.3">
      <c r="A472" s="34">
        <v>40877</v>
      </c>
      <c r="B472" s="36">
        <v>4462</v>
      </c>
      <c r="C472" s="32" t="s">
        <v>132</v>
      </c>
      <c r="D472" s="37" t="s">
        <v>294</v>
      </c>
      <c r="E472" s="35">
        <v>0.1</v>
      </c>
      <c r="F472" s="33">
        <v>6884</v>
      </c>
      <c r="G472" s="35">
        <f t="shared" si="26"/>
        <v>688.40000000000009</v>
      </c>
      <c r="H472" s="60"/>
    </row>
    <row r="473" spans="1:8" ht="21" customHeight="1" x14ac:dyDescent="0.3">
      <c r="A473" s="34">
        <v>40877</v>
      </c>
      <c r="B473" s="36">
        <v>4462</v>
      </c>
      <c r="C473" s="32" t="s">
        <v>132</v>
      </c>
      <c r="D473" s="37" t="s">
        <v>266</v>
      </c>
      <c r="E473" s="35">
        <v>0.02</v>
      </c>
      <c r="F473" s="33">
        <v>21</v>
      </c>
      <c r="G473" s="35">
        <f t="shared" si="26"/>
        <v>0.42</v>
      </c>
      <c r="H473" s="60"/>
    </row>
    <row r="474" spans="1:8" ht="21" customHeight="1" thickBot="1" x14ac:dyDescent="0.35">
      <c r="A474" s="34">
        <v>40877</v>
      </c>
      <c r="B474" s="36">
        <v>4462</v>
      </c>
      <c r="C474" s="32" t="s">
        <v>132</v>
      </c>
      <c r="D474" s="37" t="s">
        <v>112</v>
      </c>
      <c r="E474" s="35">
        <v>0.02</v>
      </c>
      <c r="F474" s="33">
        <v>1416</v>
      </c>
      <c r="G474" s="35">
        <f t="shared" si="26"/>
        <v>28.32</v>
      </c>
      <c r="H474" s="60"/>
    </row>
    <row r="475" spans="1:8" ht="21" customHeight="1" thickBot="1" x14ac:dyDescent="0.35">
      <c r="A475" s="34"/>
      <c r="B475" s="36"/>
      <c r="C475" s="32"/>
      <c r="D475" s="37"/>
      <c r="E475" s="35"/>
      <c r="F475" s="33"/>
      <c r="G475" s="58"/>
      <c r="H475" s="62">
        <f>SUM(G465:G474)</f>
        <v>939.93000000000006</v>
      </c>
    </row>
    <row r="476" spans="1:8" ht="21" customHeight="1" x14ac:dyDescent="0.3">
      <c r="A476" s="34">
        <v>40877</v>
      </c>
      <c r="B476" s="36">
        <v>4562</v>
      </c>
      <c r="C476" s="32" t="s">
        <v>160</v>
      </c>
      <c r="D476" s="37" t="s">
        <v>162</v>
      </c>
      <c r="E476" s="35">
        <v>0.02</v>
      </c>
      <c r="F476" s="33">
        <v>4955</v>
      </c>
      <c r="G476" s="35">
        <f>SUM(E476*F476)</f>
        <v>99.100000000000009</v>
      </c>
      <c r="H476" s="60"/>
    </row>
    <row r="477" spans="1:8" ht="21" customHeight="1" x14ac:dyDescent="0.3">
      <c r="A477" s="34">
        <v>40877</v>
      </c>
      <c r="B477" s="36">
        <v>4562</v>
      </c>
      <c r="C477" s="32" t="s">
        <v>160</v>
      </c>
      <c r="D477" s="37" t="s">
        <v>161</v>
      </c>
      <c r="E477" s="35">
        <v>0.1</v>
      </c>
      <c r="F477" s="33">
        <v>2066</v>
      </c>
      <c r="G477" s="35">
        <f>SUM(E477*F477)</f>
        <v>206.60000000000002</v>
      </c>
      <c r="H477" s="60"/>
    </row>
    <row r="478" spans="1:8" ht="21" customHeight="1" thickBot="1" x14ac:dyDescent="0.35">
      <c r="A478" s="34">
        <v>40877</v>
      </c>
      <c r="B478" s="36">
        <v>4562</v>
      </c>
      <c r="C478" s="32" t="s">
        <v>160</v>
      </c>
      <c r="D478" s="37" t="s">
        <v>254</v>
      </c>
      <c r="E478" s="35">
        <v>0.02</v>
      </c>
      <c r="F478" s="33">
        <v>10</v>
      </c>
      <c r="G478" s="35">
        <f>SUM(E478*F478)</f>
        <v>0.2</v>
      </c>
      <c r="H478" s="60"/>
    </row>
    <row r="479" spans="1:8" ht="21" customHeight="1" thickBot="1" x14ac:dyDescent="0.35">
      <c r="A479" s="34"/>
      <c r="B479" s="36"/>
      <c r="C479" s="32"/>
      <c r="D479" s="37"/>
      <c r="E479" s="35"/>
      <c r="F479" s="33"/>
      <c r="G479" s="58"/>
      <c r="H479" s="62">
        <f>SUM(G476:G478)</f>
        <v>305.90000000000003</v>
      </c>
    </row>
    <row r="480" spans="1:8" ht="21" customHeight="1" x14ac:dyDescent="0.3">
      <c r="A480" s="34">
        <v>40877</v>
      </c>
      <c r="B480" s="36">
        <v>4582</v>
      </c>
      <c r="C480" s="32" t="s">
        <v>200</v>
      </c>
      <c r="D480" s="37" t="s">
        <v>202</v>
      </c>
      <c r="E480" s="35">
        <v>0.02</v>
      </c>
      <c r="F480" s="33">
        <v>4993</v>
      </c>
      <c r="G480" s="35">
        <f>SUM(E480*F480)</f>
        <v>99.86</v>
      </c>
      <c r="H480" s="60"/>
    </row>
    <row r="481" spans="1:8" ht="21" customHeight="1" x14ac:dyDescent="0.3">
      <c r="A481" s="34">
        <v>40863</v>
      </c>
      <c r="B481" s="36">
        <v>4582</v>
      </c>
      <c r="C481" s="32" t="s">
        <v>85</v>
      </c>
      <c r="D481" s="32" t="s">
        <v>12</v>
      </c>
      <c r="E481" s="35">
        <v>0.02</v>
      </c>
      <c r="F481" s="33">
        <v>500</v>
      </c>
      <c r="G481" s="35">
        <f>SUM(E481*F481)</f>
        <v>10</v>
      </c>
      <c r="H481" s="60"/>
    </row>
    <row r="482" spans="1:8" ht="21" customHeight="1" x14ac:dyDescent="0.3">
      <c r="A482" s="34">
        <v>40863</v>
      </c>
      <c r="B482" s="36">
        <v>4582</v>
      </c>
      <c r="C482" s="32" t="s">
        <v>85</v>
      </c>
      <c r="D482" s="37" t="s">
        <v>15</v>
      </c>
      <c r="E482" s="35">
        <v>0.1</v>
      </c>
      <c r="F482" s="33">
        <v>300</v>
      </c>
      <c r="G482" s="35">
        <f>SUM(E482*F482)</f>
        <v>30</v>
      </c>
      <c r="H482" s="60"/>
    </row>
    <row r="483" spans="1:8" ht="21" customHeight="1" x14ac:dyDescent="0.3">
      <c r="A483" s="34">
        <v>40863</v>
      </c>
      <c r="B483" s="36">
        <v>4582</v>
      </c>
      <c r="C483" s="32" t="s">
        <v>85</v>
      </c>
      <c r="D483" s="37" t="s">
        <v>65</v>
      </c>
      <c r="E483" s="35">
        <v>0.03</v>
      </c>
      <c r="F483" s="33">
        <v>60</v>
      </c>
      <c r="G483" s="35">
        <f>SUM(E483*F483)</f>
        <v>1.7999999999999998</v>
      </c>
      <c r="H483" s="60"/>
    </row>
    <row r="484" spans="1:8" ht="21" customHeight="1" thickBot="1" x14ac:dyDescent="0.35">
      <c r="A484" s="34">
        <v>40863</v>
      </c>
      <c r="B484" s="36">
        <v>4582</v>
      </c>
      <c r="C484" s="32" t="s">
        <v>85</v>
      </c>
      <c r="D484" s="37" t="s">
        <v>13</v>
      </c>
      <c r="E484" s="35">
        <v>5</v>
      </c>
      <c r="F484" s="33">
        <v>1</v>
      </c>
      <c r="G484" s="35">
        <f>SUM(E484*F484)</f>
        <v>5</v>
      </c>
      <c r="H484" s="60"/>
    </row>
    <row r="485" spans="1:8" ht="21" customHeight="1" thickBot="1" x14ac:dyDescent="0.35">
      <c r="A485" s="34"/>
      <c r="B485" s="36"/>
      <c r="C485" s="32"/>
      <c r="D485" s="37"/>
      <c r="E485" s="35"/>
      <c r="F485" s="33"/>
      <c r="G485" s="58"/>
      <c r="H485" s="62">
        <f>SUM(G480:G484)</f>
        <v>146.66000000000003</v>
      </c>
    </row>
    <row r="486" spans="1:8" ht="21" customHeight="1" x14ac:dyDescent="0.3">
      <c r="A486" s="34">
        <v>40869</v>
      </c>
      <c r="B486" s="36">
        <v>4612</v>
      </c>
      <c r="C486" s="32" t="s">
        <v>43</v>
      </c>
      <c r="D486" s="37" t="s">
        <v>15</v>
      </c>
      <c r="E486" s="35">
        <v>0.1</v>
      </c>
      <c r="F486" s="33">
        <v>200</v>
      </c>
      <c r="G486" s="35">
        <f>SUM(E486*F486)</f>
        <v>20</v>
      </c>
      <c r="H486" s="60"/>
    </row>
    <row r="487" spans="1:8" ht="21" customHeight="1" thickBot="1" x14ac:dyDescent="0.35">
      <c r="A487" s="34">
        <v>40869</v>
      </c>
      <c r="B487" s="36">
        <v>4612</v>
      </c>
      <c r="C487" s="32" t="s">
        <v>43</v>
      </c>
      <c r="D487" s="37" t="s">
        <v>13</v>
      </c>
      <c r="E487" s="35">
        <v>5</v>
      </c>
      <c r="F487" s="33">
        <v>1</v>
      </c>
      <c r="G487" s="35">
        <f>SUM(E487*F487)</f>
        <v>5</v>
      </c>
      <c r="H487" s="60"/>
    </row>
    <row r="488" spans="1:8" ht="21" customHeight="1" thickBot="1" x14ac:dyDescent="0.35">
      <c r="A488" s="34"/>
      <c r="B488" s="36"/>
      <c r="C488" s="32"/>
      <c r="D488" s="37"/>
      <c r="E488" s="35"/>
      <c r="F488" s="33"/>
      <c r="G488" s="58"/>
      <c r="H488" s="62">
        <f>SUM(G486:G487)</f>
        <v>25</v>
      </c>
    </row>
    <row r="489" spans="1:8" ht="21" customHeight="1" x14ac:dyDescent="0.3">
      <c r="A489" s="34">
        <v>40877</v>
      </c>
      <c r="B489" s="36">
        <v>4642</v>
      </c>
      <c r="C489" s="32" t="s">
        <v>295</v>
      </c>
      <c r="D489" s="37" t="s">
        <v>293</v>
      </c>
      <c r="E489" s="35">
        <v>0.02</v>
      </c>
      <c r="F489" s="33">
        <v>155</v>
      </c>
      <c r="G489" s="35">
        <f>SUM(E489*F489)</f>
        <v>3.1</v>
      </c>
      <c r="H489" s="60"/>
    </row>
    <row r="490" spans="1:8" ht="21" customHeight="1" x14ac:dyDescent="0.3">
      <c r="A490" s="34">
        <v>40877</v>
      </c>
      <c r="B490" s="36">
        <v>4642</v>
      </c>
      <c r="C490" s="32" t="s">
        <v>295</v>
      </c>
      <c r="D490" s="37" t="s">
        <v>293</v>
      </c>
      <c r="E490" s="35">
        <v>0.02</v>
      </c>
      <c r="F490" s="33">
        <v>241</v>
      </c>
      <c r="G490" s="35">
        <f>SUM(E490*F490)</f>
        <v>4.82</v>
      </c>
      <c r="H490" s="60"/>
    </row>
    <row r="491" spans="1:8" ht="21" customHeight="1" thickBot="1" x14ac:dyDescent="0.35">
      <c r="A491" s="34">
        <v>40877</v>
      </c>
      <c r="B491" s="36">
        <v>4642</v>
      </c>
      <c r="C491" s="32" t="s">
        <v>295</v>
      </c>
      <c r="D491" s="37" t="s">
        <v>294</v>
      </c>
      <c r="E491" s="35">
        <v>0.1</v>
      </c>
      <c r="F491" s="33">
        <v>435</v>
      </c>
      <c r="G491" s="35">
        <f>SUM(E491*F491)</f>
        <v>43.5</v>
      </c>
      <c r="H491" s="60"/>
    </row>
    <row r="492" spans="1:8" ht="21" customHeight="1" thickBot="1" x14ac:dyDescent="0.35">
      <c r="A492" s="34"/>
      <c r="B492" s="36"/>
      <c r="C492" s="32"/>
      <c r="D492" s="37"/>
      <c r="E492" s="35"/>
      <c r="F492" s="33"/>
      <c r="G492" s="58"/>
      <c r="H492" s="62">
        <f>SUM(G489:G491)</f>
        <v>51.42</v>
      </c>
    </row>
    <row r="493" spans="1:8" ht="21" customHeight="1" x14ac:dyDescent="0.3">
      <c r="A493" s="34">
        <v>40877</v>
      </c>
      <c r="B493" s="36">
        <v>4712</v>
      </c>
      <c r="C493" s="32" t="s">
        <v>267</v>
      </c>
      <c r="D493" s="37" t="s">
        <v>294</v>
      </c>
      <c r="E493" s="35">
        <v>0.1</v>
      </c>
      <c r="F493" s="33">
        <v>119</v>
      </c>
      <c r="G493" s="35">
        <f t="shared" ref="G493:G511" si="27">SUM(E493*F493)</f>
        <v>11.9</v>
      </c>
      <c r="H493" s="60"/>
    </row>
    <row r="494" spans="1:8" ht="21" customHeight="1" x14ac:dyDescent="0.3">
      <c r="A494" s="34">
        <v>40877</v>
      </c>
      <c r="B494" s="36">
        <v>4712</v>
      </c>
      <c r="C494" s="32" t="s">
        <v>267</v>
      </c>
      <c r="D494" s="37" t="s">
        <v>296</v>
      </c>
      <c r="E494" s="35">
        <v>0.02</v>
      </c>
      <c r="F494" s="33">
        <v>9704</v>
      </c>
      <c r="G494" s="35">
        <f t="shared" si="27"/>
        <v>194.08</v>
      </c>
      <c r="H494" s="60"/>
    </row>
    <row r="495" spans="1:8" ht="21" customHeight="1" x14ac:dyDescent="0.3">
      <c r="A495" s="34">
        <v>40877</v>
      </c>
      <c r="B495" s="36">
        <v>4712</v>
      </c>
      <c r="C495" s="32" t="s">
        <v>267</v>
      </c>
      <c r="D495" s="37" t="s">
        <v>296</v>
      </c>
      <c r="E495" s="35">
        <v>0.02</v>
      </c>
      <c r="F495" s="33">
        <v>17201</v>
      </c>
      <c r="G495" s="35">
        <f t="shared" si="27"/>
        <v>344.02</v>
      </c>
      <c r="H495" s="60"/>
    </row>
    <row r="496" spans="1:8" ht="21" customHeight="1" x14ac:dyDescent="0.3">
      <c r="A496" s="34">
        <v>40877</v>
      </c>
      <c r="B496" s="36">
        <v>4712</v>
      </c>
      <c r="C496" s="32" t="s">
        <v>267</v>
      </c>
      <c r="D496" s="37" t="s">
        <v>297</v>
      </c>
      <c r="E496" s="35">
        <v>0.1</v>
      </c>
      <c r="F496" s="33">
        <v>1655</v>
      </c>
      <c r="G496" s="35">
        <f t="shared" si="27"/>
        <v>165.5</v>
      </c>
      <c r="H496" s="60"/>
    </row>
    <row r="497" spans="1:8" ht="21" customHeight="1" x14ac:dyDescent="0.3">
      <c r="A497" s="34">
        <v>40877</v>
      </c>
      <c r="B497" s="36">
        <v>4712</v>
      </c>
      <c r="C497" s="32" t="s">
        <v>267</v>
      </c>
      <c r="D497" s="37" t="s">
        <v>297</v>
      </c>
      <c r="E497" s="35">
        <v>0.1</v>
      </c>
      <c r="F497" s="33">
        <v>2841</v>
      </c>
      <c r="G497" s="35">
        <f t="shared" si="27"/>
        <v>284.10000000000002</v>
      </c>
      <c r="H497" s="60"/>
    </row>
    <row r="498" spans="1:8" ht="21" customHeight="1" x14ac:dyDescent="0.3">
      <c r="A498" s="34">
        <v>40877</v>
      </c>
      <c r="B498" s="36">
        <v>4712</v>
      </c>
      <c r="C498" s="32" t="s">
        <v>267</v>
      </c>
      <c r="D498" s="37" t="s">
        <v>305</v>
      </c>
      <c r="E498" s="35">
        <v>0.02</v>
      </c>
      <c r="F498" s="33">
        <v>11941</v>
      </c>
      <c r="G498" s="35">
        <f t="shared" si="27"/>
        <v>238.82</v>
      </c>
      <c r="H498" s="60"/>
    </row>
    <row r="499" spans="1:8" ht="21" customHeight="1" x14ac:dyDescent="0.3">
      <c r="A499" s="34">
        <v>40877</v>
      </c>
      <c r="B499" s="36">
        <v>4712</v>
      </c>
      <c r="C499" s="32" t="s">
        <v>267</v>
      </c>
      <c r="D499" s="37" t="s">
        <v>305</v>
      </c>
      <c r="E499" s="35">
        <v>0.02</v>
      </c>
      <c r="F499" s="33">
        <v>4303</v>
      </c>
      <c r="G499" s="35">
        <f t="shared" si="27"/>
        <v>86.06</v>
      </c>
      <c r="H499" s="60"/>
    </row>
    <row r="500" spans="1:8" ht="21" customHeight="1" x14ac:dyDescent="0.3">
      <c r="A500" s="34">
        <v>40877</v>
      </c>
      <c r="B500" s="36">
        <v>4712</v>
      </c>
      <c r="C500" s="32" t="s">
        <v>267</v>
      </c>
      <c r="D500" s="37" t="s">
        <v>306</v>
      </c>
      <c r="E500" s="35">
        <v>0.1</v>
      </c>
      <c r="F500" s="33">
        <v>901</v>
      </c>
      <c r="G500" s="35">
        <f t="shared" si="27"/>
        <v>90.100000000000009</v>
      </c>
      <c r="H500" s="60"/>
    </row>
    <row r="501" spans="1:8" ht="21" customHeight="1" x14ac:dyDescent="0.3">
      <c r="A501" s="34">
        <v>40877</v>
      </c>
      <c r="B501" s="36">
        <v>4712</v>
      </c>
      <c r="C501" s="32" t="s">
        <v>267</v>
      </c>
      <c r="D501" s="37" t="s">
        <v>306</v>
      </c>
      <c r="E501" s="35">
        <v>0.1</v>
      </c>
      <c r="F501" s="33">
        <v>1728</v>
      </c>
      <c r="G501" s="35">
        <f t="shared" si="27"/>
        <v>172.8</v>
      </c>
      <c r="H501" s="60"/>
    </row>
    <row r="502" spans="1:8" ht="21" customHeight="1" x14ac:dyDescent="0.3">
      <c r="A502" s="34">
        <v>40877</v>
      </c>
      <c r="B502" s="36">
        <v>4712</v>
      </c>
      <c r="C502" s="32" t="s">
        <v>267</v>
      </c>
      <c r="D502" s="37" t="s">
        <v>307</v>
      </c>
      <c r="E502" s="35">
        <v>0.1</v>
      </c>
      <c r="F502" s="33">
        <v>45</v>
      </c>
      <c r="G502" s="35">
        <f t="shared" si="27"/>
        <v>4.5</v>
      </c>
      <c r="H502" s="60"/>
    </row>
    <row r="503" spans="1:8" ht="21" customHeight="1" x14ac:dyDescent="0.3">
      <c r="A503" s="34">
        <v>40877</v>
      </c>
      <c r="B503" s="36">
        <v>4712</v>
      </c>
      <c r="C503" s="32" t="s">
        <v>267</v>
      </c>
      <c r="D503" s="37" t="s">
        <v>266</v>
      </c>
      <c r="E503" s="35">
        <v>0.02</v>
      </c>
      <c r="F503" s="33">
        <v>19</v>
      </c>
      <c r="G503" s="35">
        <f t="shared" si="27"/>
        <v>0.38</v>
      </c>
      <c r="H503" s="60"/>
    </row>
    <row r="504" spans="1:8" ht="21" customHeight="1" x14ac:dyDescent="0.3">
      <c r="A504" s="34">
        <v>40877</v>
      </c>
      <c r="B504" s="36">
        <v>4712</v>
      </c>
      <c r="C504" s="32" t="s">
        <v>267</v>
      </c>
      <c r="D504" s="37" t="s">
        <v>264</v>
      </c>
      <c r="E504" s="35">
        <v>0.1</v>
      </c>
      <c r="F504" s="33">
        <v>103</v>
      </c>
      <c r="G504" s="35">
        <f t="shared" si="27"/>
        <v>10.3</v>
      </c>
      <c r="H504" s="60"/>
    </row>
    <row r="505" spans="1:8" ht="21" customHeight="1" x14ac:dyDescent="0.3">
      <c r="A505" s="34">
        <v>40877</v>
      </c>
      <c r="B505" s="36">
        <v>4712</v>
      </c>
      <c r="C505" s="32" t="s">
        <v>102</v>
      </c>
      <c r="D505" s="37" t="s">
        <v>15</v>
      </c>
      <c r="E505" s="35">
        <v>0.1</v>
      </c>
      <c r="F505" s="33">
        <v>240</v>
      </c>
      <c r="G505" s="35">
        <f t="shared" si="27"/>
        <v>24</v>
      </c>
      <c r="H505" s="60"/>
    </row>
    <row r="506" spans="1:8" ht="21" customHeight="1" x14ac:dyDescent="0.3">
      <c r="A506" s="34">
        <v>40877</v>
      </c>
      <c r="B506" s="36">
        <v>4712</v>
      </c>
      <c r="C506" s="32" t="s">
        <v>102</v>
      </c>
      <c r="D506" s="32" t="s">
        <v>16</v>
      </c>
      <c r="E506" s="35">
        <v>0.03</v>
      </c>
      <c r="F506" s="33">
        <v>120</v>
      </c>
      <c r="G506" s="35">
        <f t="shared" si="27"/>
        <v>3.5999999999999996</v>
      </c>
      <c r="H506" s="60"/>
    </row>
    <row r="507" spans="1:8" ht="21" customHeight="1" x14ac:dyDescent="0.3">
      <c r="A507" s="34">
        <v>40848</v>
      </c>
      <c r="B507" s="36">
        <v>4712</v>
      </c>
      <c r="C507" s="32" t="s">
        <v>64</v>
      </c>
      <c r="D507" s="32" t="s">
        <v>12</v>
      </c>
      <c r="E507" s="35">
        <v>0.02</v>
      </c>
      <c r="F507" s="33">
        <v>855</v>
      </c>
      <c r="G507" s="35">
        <f t="shared" si="27"/>
        <v>17.100000000000001</v>
      </c>
      <c r="H507" s="60"/>
    </row>
    <row r="508" spans="1:8" ht="21" customHeight="1" x14ac:dyDescent="0.3">
      <c r="A508" s="34">
        <v>40848</v>
      </c>
      <c r="B508" s="36">
        <v>4712</v>
      </c>
      <c r="C508" s="32" t="s">
        <v>64</v>
      </c>
      <c r="D508" s="37" t="s">
        <v>65</v>
      </c>
      <c r="E508" s="35">
        <v>0.03</v>
      </c>
      <c r="F508" s="33">
        <v>285</v>
      </c>
      <c r="G508" s="35">
        <f t="shared" si="27"/>
        <v>8.5499999999999989</v>
      </c>
      <c r="H508" s="60"/>
    </row>
    <row r="509" spans="1:8" ht="21" customHeight="1" x14ac:dyDescent="0.3">
      <c r="A509" s="34">
        <v>40864</v>
      </c>
      <c r="B509" s="36">
        <v>4712</v>
      </c>
      <c r="C509" s="32" t="s">
        <v>98</v>
      </c>
      <c r="D509" s="37" t="s">
        <v>15</v>
      </c>
      <c r="E509" s="35">
        <v>0.1</v>
      </c>
      <c r="F509" s="33">
        <v>175</v>
      </c>
      <c r="G509" s="35">
        <f t="shared" si="27"/>
        <v>17.5</v>
      </c>
      <c r="H509" s="60"/>
    </row>
    <row r="510" spans="1:8" ht="21" customHeight="1" x14ac:dyDescent="0.3">
      <c r="A510" s="34">
        <v>40864</v>
      </c>
      <c r="B510" s="36">
        <v>4712</v>
      </c>
      <c r="C510" s="32" t="s">
        <v>98</v>
      </c>
      <c r="D510" s="37" t="s">
        <v>65</v>
      </c>
      <c r="E510" s="35">
        <v>0.03</v>
      </c>
      <c r="F510" s="33">
        <v>175</v>
      </c>
      <c r="G510" s="35">
        <f t="shared" si="27"/>
        <v>5.25</v>
      </c>
      <c r="H510" s="60"/>
    </row>
    <row r="511" spans="1:8" ht="21" customHeight="1" thickBot="1" x14ac:dyDescent="0.35">
      <c r="A511" s="34">
        <v>40864</v>
      </c>
      <c r="B511" s="36">
        <v>4712</v>
      </c>
      <c r="C511" s="32" t="s">
        <v>98</v>
      </c>
      <c r="D511" s="32" t="s">
        <v>16</v>
      </c>
      <c r="E511" s="35">
        <v>0.03</v>
      </c>
      <c r="F511" s="33">
        <v>175</v>
      </c>
      <c r="G511" s="35">
        <f t="shared" si="27"/>
        <v>5.25</v>
      </c>
      <c r="H511" s="60"/>
    </row>
    <row r="512" spans="1:8" ht="21" customHeight="1" thickBot="1" x14ac:dyDescent="0.35">
      <c r="A512" s="34"/>
      <c r="B512" s="36"/>
      <c r="C512" s="32"/>
      <c r="D512" s="32"/>
      <c r="E512" s="35"/>
      <c r="F512" s="33"/>
      <c r="G512" s="58"/>
      <c r="H512" s="62">
        <f>SUM(G493:G511)</f>
        <v>1683.8099999999997</v>
      </c>
    </row>
    <row r="513" spans="1:8" ht="21" customHeight="1" thickBot="1" x14ac:dyDescent="0.35">
      <c r="A513" s="34">
        <v>40877</v>
      </c>
      <c r="B513" s="36">
        <v>4744</v>
      </c>
      <c r="C513" s="32" t="s">
        <v>130</v>
      </c>
      <c r="D513" s="37" t="s">
        <v>112</v>
      </c>
      <c r="E513" s="35">
        <v>0.02</v>
      </c>
      <c r="F513" s="33">
        <v>1223</v>
      </c>
      <c r="G513" s="35">
        <f>SUM(E513*F513)</f>
        <v>24.46</v>
      </c>
      <c r="H513" s="60"/>
    </row>
    <row r="514" spans="1:8" ht="21" customHeight="1" thickBot="1" x14ac:dyDescent="0.35">
      <c r="A514" s="34"/>
      <c r="B514" s="36"/>
      <c r="C514" s="32"/>
      <c r="D514" s="37"/>
      <c r="E514" s="35"/>
      <c r="F514" s="33"/>
      <c r="G514" s="58"/>
      <c r="H514" s="62">
        <f>SUM(G513)</f>
        <v>24.46</v>
      </c>
    </row>
    <row r="515" spans="1:8" ht="21" customHeight="1" x14ac:dyDescent="0.3">
      <c r="A515" s="34">
        <v>40864</v>
      </c>
      <c r="B515" s="36">
        <v>4747</v>
      </c>
      <c r="C515" s="32" t="s">
        <v>97</v>
      </c>
      <c r="D515" s="37" t="s">
        <v>14</v>
      </c>
      <c r="E515" s="35">
        <v>0.02</v>
      </c>
      <c r="F515" s="33">
        <v>750</v>
      </c>
      <c r="G515" s="35">
        <f>SUM(E515*F515)</f>
        <v>15</v>
      </c>
      <c r="H515" s="60"/>
    </row>
    <row r="516" spans="1:8" ht="21" customHeight="1" thickBot="1" x14ac:dyDescent="0.35">
      <c r="A516" s="34">
        <v>40864</v>
      </c>
      <c r="B516" s="36">
        <v>4747</v>
      </c>
      <c r="C516" s="32" t="s">
        <v>97</v>
      </c>
      <c r="D516" s="37" t="s">
        <v>15</v>
      </c>
      <c r="E516" s="35">
        <v>0.1</v>
      </c>
      <c r="F516" s="33">
        <v>750</v>
      </c>
      <c r="G516" s="35">
        <f>SUM(E516*F516)</f>
        <v>75</v>
      </c>
      <c r="H516" s="60"/>
    </row>
    <row r="517" spans="1:8" ht="21" customHeight="1" thickBot="1" x14ac:dyDescent="0.35">
      <c r="A517" s="34"/>
      <c r="B517" s="36"/>
      <c r="C517" s="32"/>
      <c r="D517" s="37"/>
      <c r="E517" s="35"/>
      <c r="F517" s="33"/>
      <c r="G517" s="58"/>
      <c r="H517" s="62">
        <f>SUM(G515:G516)</f>
        <v>90</v>
      </c>
    </row>
    <row r="518" spans="1:8" ht="21" customHeight="1" thickBot="1" x14ac:dyDescent="0.35">
      <c r="A518" s="34">
        <v>40877</v>
      </c>
      <c r="B518" s="36">
        <v>4769</v>
      </c>
      <c r="C518" s="32" t="s">
        <v>126</v>
      </c>
      <c r="D518" s="37" t="s">
        <v>112</v>
      </c>
      <c r="E518" s="35">
        <v>0.02</v>
      </c>
      <c r="F518" s="33">
        <v>1049</v>
      </c>
      <c r="G518" s="35">
        <f>SUM(E518*F518)</f>
        <v>20.98</v>
      </c>
      <c r="H518" s="60"/>
    </row>
    <row r="519" spans="1:8" ht="21" customHeight="1" thickBot="1" x14ac:dyDescent="0.35">
      <c r="A519" s="34"/>
      <c r="B519" s="36"/>
      <c r="C519" s="32"/>
      <c r="D519" s="37"/>
      <c r="E519" s="35"/>
      <c r="F519" s="33"/>
      <c r="G519" s="58"/>
      <c r="H519" s="62">
        <f>SUM(G518)</f>
        <v>20.98</v>
      </c>
    </row>
    <row r="520" spans="1:8" ht="21" customHeight="1" x14ac:dyDescent="0.3">
      <c r="A520" s="34">
        <v>40877</v>
      </c>
      <c r="B520" s="36">
        <v>4812</v>
      </c>
      <c r="C520" s="32" t="s">
        <v>298</v>
      </c>
      <c r="D520" s="37" t="s">
        <v>296</v>
      </c>
      <c r="E520" s="35">
        <v>0.02</v>
      </c>
      <c r="F520" s="33">
        <v>1</v>
      </c>
      <c r="G520" s="35">
        <f>SUM(E520*F520)</f>
        <v>0.02</v>
      </c>
      <c r="H520" s="60"/>
    </row>
    <row r="521" spans="1:8" ht="21" customHeight="1" thickBot="1" x14ac:dyDescent="0.35">
      <c r="A521" s="34">
        <v>40877</v>
      </c>
      <c r="B521" s="36">
        <v>4812</v>
      </c>
      <c r="C521" s="32" t="s">
        <v>298</v>
      </c>
      <c r="D521" s="37" t="s">
        <v>297</v>
      </c>
      <c r="E521" s="35">
        <v>0.1</v>
      </c>
      <c r="F521" s="33">
        <v>10</v>
      </c>
      <c r="G521" s="35">
        <f>SUM(E521*F521)</f>
        <v>1</v>
      </c>
      <c r="H521" s="60"/>
    </row>
    <row r="522" spans="1:8" ht="21" customHeight="1" thickBot="1" x14ac:dyDescent="0.35">
      <c r="A522" s="34"/>
      <c r="B522" s="36"/>
      <c r="C522" s="32"/>
      <c r="D522" s="37"/>
      <c r="E522" s="35"/>
      <c r="F522" s="33"/>
      <c r="G522" s="58"/>
      <c r="H522" s="62">
        <f>SUM(G520:G521)</f>
        <v>1.02</v>
      </c>
    </row>
    <row r="523" spans="1:8" ht="21" customHeight="1" x14ac:dyDescent="0.3">
      <c r="A523" s="34">
        <v>40877</v>
      </c>
      <c r="B523" s="36">
        <v>4832</v>
      </c>
      <c r="C523" s="32" t="s">
        <v>96</v>
      </c>
      <c r="D523" s="32" t="s">
        <v>18</v>
      </c>
      <c r="E523" s="35">
        <v>0.1</v>
      </c>
      <c r="F523" s="33">
        <v>1300</v>
      </c>
      <c r="G523" s="35">
        <f>SUM(E523*F523)</f>
        <v>130</v>
      </c>
      <c r="H523" s="60"/>
    </row>
    <row r="524" spans="1:8" ht="21" customHeight="1" x14ac:dyDescent="0.3">
      <c r="A524" s="34">
        <v>40877</v>
      </c>
      <c r="B524" s="36">
        <v>4832</v>
      </c>
      <c r="C524" s="32" t="s">
        <v>154</v>
      </c>
      <c r="D524" s="37" t="s">
        <v>157</v>
      </c>
      <c r="E524" s="35">
        <v>0.02</v>
      </c>
      <c r="F524" s="33">
        <v>1308</v>
      </c>
      <c r="G524" s="35">
        <f>SUM(E524*F524)</f>
        <v>26.16</v>
      </c>
      <c r="H524" s="60"/>
    </row>
    <row r="525" spans="1:8" ht="21" customHeight="1" thickBot="1" x14ac:dyDescent="0.35">
      <c r="A525" s="34">
        <v>40877</v>
      </c>
      <c r="B525" s="36">
        <v>4832</v>
      </c>
      <c r="C525" s="32" t="s">
        <v>154</v>
      </c>
      <c r="D525" s="37" t="s">
        <v>208</v>
      </c>
      <c r="E525" s="35">
        <v>0.02</v>
      </c>
      <c r="F525" s="33">
        <v>584</v>
      </c>
      <c r="G525" s="35">
        <f>SUM(E525*F525)</f>
        <v>11.68</v>
      </c>
      <c r="H525" s="60"/>
    </row>
    <row r="526" spans="1:8" ht="21" customHeight="1" thickBot="1" x14ac:dyDescent="0.35">
      <c r="A526" s="34"/>
      <c r="B526" s="36"/>
      <c r="C526" s="32"/>
      <c r="D526" s="37"/>
      <c r="E526" s="35"/>
      <c r="F526" s="33"/>
      <c r="G526" s="58"/>
      <c r="H526" s="62">
        <f>SUM(G523:G525)</f>
        <v>167.84</v>
      </c>
    </row>
    <row r="527" spans="1:8" ht="21" customHeight="1" x14ac:dyDescent="0.3">
      <c r="A527" s="34">
        <v>40877</v>
      </c>
      <c r="B527" s="36">
        <v>5112</v>
      </c>
      <c r="C527" s="32" t="s">
        <v>242</v>
      </c>
      <c r="D527" s="37" t="s">
        <v>318</v>
      </c>
      <c r="E527" s="35">
        <v>0.02</v>
      </c>
      <c r="F527" s="33">
        <v>24</v>
      </c>
      <c r="G527" s="35">
        <f>SUM(E527*F527)</f>
        <v>0.48</v>
      </c>
      <c r="H527" s="60"/>
    </row>
    <row r="528" spans="1:8" ht="21" customHeight="1" x14ac:dyDescent="0.3">
      <c r="A528" s="34">
        <v>40877</v>
      </c>
      <c r="B528" s="36">
        <v>5112</v>
      </c>
      <c r="C528" s="32" t="s">
        <v>242</v>
      </c>
      <c r="D528" s="37" t="s">
        <v>246</v>
      </c>
      <c r="E528" s="35">
        <v>0.02</v>
      </c>
      <c r="F528" s="33">
        <v>282</v>
      </c>
      <c r="G528" s="35">
        <f>SUM(E528*F528)</f>
        <v>5.64</v>
      </c>
      <c r="H528" s="60"/>
    </row>
    <row r="529" spans="1:8" ht="21" customHeight="1" thickBot="1" x14ac:dyDescent="0.35">
      <c r="A529" s="34">
        <v>40877</v>
      </c>
      <c r="B529" s="36">
        <v>5112</v>
      </c>
      <c r="C529" s="32" t="s">
        <v>242</v>
      </c>
      <c r="D529" s="37" t="s">
        <v>245</v>
      </c>
      <c r="E529" s="35">
        <v>0.1</v>
      </c>
      <c r="F529" s="33">
        <v>89</v>
      </c>
      <c r="G529" s="35">
        <f>SUM(E529*F529)</f>
        <v>8.9</v>
      </c>
      <c r="H529" s="60"/>
    </row>
    <row r="530" spans="1:8" ht="21" customHeight="1" thickBot="1" x14ac:dyDescent="0.35">
      <c r="A530" s="34"/>
      <c r="B530" s="36"/>
      <c r="C530" s="32"/>
      <c r="D530" s="37"/>
      <c r="E530" s="35"/>
      <c r="F530" s="33"/>
      <c r="G530" s="58"/>
      <c r="H530" s="62">
        <f>SUM(G527:G529)</f>
        <v>15.02</v>
      </c>
    </row>
    <row r="531" spans="1:8" ht="21" customHeight="1" x14ac:dyDescent="0.3">
      <c r="A531" s="34">
        <v>40877</v>
      </c>
      <c r="B531" s="36">
        <v>5212</v>
      </c>
      <c r="C531" s="32" t="s">
        <v>125</v>
      </c>
      <c r="D531" s="37" t="s">
        <v>248</v>
      </c>
      <c r="E531" s="35">
        <v>0.02</v>
      </c>
      <c r="F531" s="33">
        <v>572</v>
      </c>
      <c r="G531" s="35">
        <f t="shared" ref="G531:G536" si="28">SUM(E531*F531)</f>
        <v>11.44</v>
      </c>
      <c r="H531" s="60"/>
    </row>
    <row r="532" spans="1:8" ht="21" customHeight="1" x14ac:dyDescent="0.3">
      <c r="A532" s="34">
        <v>40877</v>
      </c>
      <c r="B532" s="36">
        <v>5212</v>
      </c>
      <c r="C532" s="32" t="s">
        <v>125</v>
      </c>
      <c r="D532" s="37" t="s">
        <v>247</v>
      </c>
      <c r="E532" s="35">
        <v>0.1</v>
      </c>
      <c r="F532" s="33">
        <v>1423</v>
      </c>
      <c r="G532" s="35">
        <f t="shared" si="28"/>
        <v>142.30000000000001</v>
      </c>
      <c r="H532" s="60"/>
    </row>
    <row r="533" spans="1:8" ht="21" customHeight="1" x14ac:dyDescent="0.3">
      <c r="A533" s="34">
        <v>40877</v>
      </c>
      <c r="B533" s="36">
        <v>5212</v>
      </c>
      <c r="C533" s="32" t="s">
        <v>125</v>
      </c>
      <c r="D533" s="37" t="s">
        <v>250</v>
      </c>
      <c r="E533" s="35">
        <v>0.02</v>
      </c>
      <c r="F533" s="33">
        <v>40</v>
      </c>
      <c r="G533" s="35">
        <f t="shared" si="28"/>
        <v>0.8</v>
      </c>
      <c r="H533" s="60"/>
    </row>
    <row r="534" spans="1:8" ht="21" customHeight="1" x14ac:dyDescent="0.3">
      <c r="A534" s="34">
        <v>40877</v>
      </c>
      <c r="B534" s="36">
        <v>5212</v>
      </c>
      <c r="C534" s="32" t="s">
        <v>125</v>
      </c>
      <c r="D534" s="37" t="s">
        <v>249</v>
      </c>
      <c r="E534" s="35">
        <v>0.1</v>
      </c>
      <c r="F534" s="33">
        <v>79</v>
      </c>
      <c r="G534" s="35">
        <f t="shared" si="28"/>
        <v>7.9</v>
      </c>
      <c r="H534" s="60"/>
    </row>
    <row r="535" spans="1:8" ht="21" customHeight="1" x14ac:dyDescent="0.3">
      <c r="A535" s="34">
        <v>40877</v>
      </c>
      <c r="B535" s="36">
        <v>5212</v>
      </c>
      <c r="C535" s="32" t="s">
        <v>125</v>
      </c>
      <c r="D535" s="37" t="s">
        <v>112</v>
      </c>
      <c r="E535" s="35">
        <v>0.02</v>
      </c>
      <c r="F535" s="33">
        <v>53</v>
      </c>
      <c r="G535" s="35">
        <f t="shared" si="28"/>
        <v>1.06</v>
      </c>
      <c r="H535" s="60"/>
    </row>
    <row r="536" spans="1:8" ht="21" customHeight="1" thickBot="1" x14ac:dyDescent="0.35">
      <c r="A536" s="34">
        <v>40877</v>
      </c>
      <c r="B536" s="36">
        <v>5212</v>
      </c>
      <c r="C536" s="32" t="s">
        <v>192</v>
      </c>
      <c r="D536" s="37" t="s">
        <v>193</v>
      </c>
      <c r="E536" s="35">
        <v>0.02</v>
      </c>
      <c r="F536" s="33">
        <v>1954</v>
      </c>
      <c r="G536" s="35">
        <f t="shared" si="28"/>
        <v>39.08</v>
      </c>
      <c r="H536" s="60"/>
    </row>
    <row r="537" spans="1:8" ht="21" customHeight="1" thickBot="1" x14ac:dyDescent="0.35">
      <c r="A537" s="34"/>
      <c r="B537" s="36"/>
      <c r="C537" s="32"/>
      <c r="D537" s="37"/>
      <c r="E537" s="35"/>
      <c r="F537" s="33"/>
      <c r="G537" s="58"/>
      <c r="H537" s="62">
        <f>SUM(G531:G536)</f>
        <v>202.58000000000004</v>
      </c>
    </row>
    <row r="538" spans="1:8" ht="21" customHeight="1" x14ac:dyDescent="0.3">
      <c r="A538" s="34">
        <v>40877</v>
      </c>
      <c r="B538" s="36">
        <v>5262</v>
      </c>
      <c r="C538" s="32" t="s">
        <v>119</v>
      </c>
      <c r="D538" s="37" t="s">
        <v>189</v>
      </c>
      <c r="E538" s="35">
        <v>0.02</v>
      </c>
      <c r="F538" s="33">
        <v>22932</v>
      </c>
      <c r="G538" s="35">
        <f t="shared" ref="G538:G545" si="29">SUM(E538*F538)</f>
        <v>458.64</v>
      </c>
      <c r="H538" s="60"/>
    </row>
    <row r="539" spans="1:8" ht="21" customHeight="1" x14ac:dyDescent="0.3">
      <c r="A539" s="34">
        <v>40877</v>
      </c>
      <c r="B539" s="36">
        <v>5262</v>
      </c>
      <c r="C539" s="32" t="s">
        <v>119</v>
      </c>
      <c r="D539" s="37" t="s">
        <v>188</v>
      </c>
      <c r="E539" s="35">
        <v>0.1</v>
      </c>
      <c r="F539" s="33">
        <v>42454</v>
      </c>
      <c r="G539" s="35">
        <f t="shared" si="29"/>
        <v>4245.4000000000005</v>
      </c>
      <c r="H539" s="60"/>
    </row>
    <row r="540" spans="1:8" ht="21" customHeight="1" x14ac:dyDescent="0.3">
      <c r="A540" s="34">
        <v>40877</v>
      </c>
      <c r="B540" s="36">
        <v>5262</v>
      </c>
      <c r="C540" s="32" t="s">
        <v>119</v>
      </c>
      <c r="D540" s="37" t="s">
        <v>112</v>
      </c>
      <c r="E540" s="35">
        <v>0.02</v>
      </c>
      <c r="F540" s="33">
        <v>378</v>
      </c>
      <c r="G540" s="35">
        <f t="shared" si="29"/>
        <v>7.5600000000000005</v>
      </c>
      <c r="H540" s="60"/>
    </row>
    <row r="541" spans="1:8" ht="21" customHeight="1" x14ac:dyDescent="0.3">
      <c r="A541" s="34">
        <v>40877</v>
      </c>
      <c r="B541" s="36">
        <v>5262</v>
      </c>
      <c r="C541" s="32" t="s">
        <v>119</v>
      </c>
      <c r="D541" s="37" t="s">
        <v>112</v>
      </c>
      <c r="E541" s="35">
        <v>0.02</v>
      </c>
      <c r="F541" s="33">
        <v>30686</v>
      </c>
      <c r="G541" s="35">
        <f t="shared" si="29"/>
        <v>613.72</v>
      </c>
      <c r="H541" s="60"/>
    </row>
    <row r="542" spans="1:8" ht="21" customHeight="1" x14ac:dyDescent="0.3">
      <c r="A542" s="34">
        <v>40877</v>
      </c>
      <c r="B542" s="36">
        <v>5262</v>
      </c>
      <c r="C542" s="32" t="s">
        <v>119</v>
      </c>
      <c r="D542" s="37" t="s">
        <v>112</v>
      </c>
      <c r="E542" s="35">
        <v>0.02</v>
      </c>
      <c r="F542" s="33">
        <v>485</v>
      </c>
      <c r="G542" s="35">
        <f t="shared" si="29"/>
        <v>9.7000000000000011</v>
      </c>
      <c r="H542" s="60"/>
    </row>
    <row r="543" spans="1:8" ht="21" customHeight="1" x14ac:dyDescent="0.3">
      <c r="A543" s="34">
        <v>40855</v>
      </c>
      <c r="B543" s="36">
        <v>5262</v>
      </c>
      <c r="C543" s="32" t="s">
        <v>71</v>
      </c>
      <c r="D543" s="37" t="s">
        <v>15</v>
      </c>
      <c r="E543" s="35">
        <v>0.1</v>
      </c>
      <c r="F543" s="33">
        <v>2900</v>
      </c>
      <c r="G543" s="35">
        <f t="shared" si="29"/>
        <v>290</v>
      </c>
      <c r="H543" s="60"/>
    </row>
    <row r="544" spans="1:8" ht="21" customHeight="1" x14ac:dyDescent="0.3">
      <c r="A544" s="34">
        <v>40868</v>
      </c>
      <c r="B544" s="36">
        <v>5262</v>
      </c>
      <c r="C544" s="32" t="s">
        <v>88</v>
      </c>
      <c r="D544" s="32" t="s">
        <v>12</v>
      </c>
      <c r="E544" s="35">
        <v>0.02</v>
      </c>
      <c r="F544" s="33">
        <v>1000</v>
      </c>
      <c r="G544" s="35">
        <f t="shared" si="29"/>
        <v>20</v>
      </c>
      <c r="H544" s="60"/>
    </row>
    <row r="545" spans="1:8" ht="21" customHeight="1" thickBot="1" x14ac:dyDescent="0.35">
      <c r="A545" s="34">
        <v>40868</v>
      </c>
      <c r="B545" s="36">
        <v>5262</v>
      </c>
      <c r="C545" s="32" t="s">
        <v>88</v>
      </c>
      <c r="D545" s="32" t="s">
        <v>16</v>
      </c>
      <c r="E545" s="35">
        <v>0.03</v>
      </c>
      <c r="F545" s="33">
        <v>1000</v>
      </c>
      <c r="G545" s="35">
        <f t="shared" si="29"/>
        <v>30</v>
      </c>
      <c r="H545" s="60"/>
    </row>
    <row r="546" spans="1:8" ht="21" customHeight="1" thickBot="1" x14ac:dyDescent="0.35">
      <c r="A546" s="34"/>
      <c r="B546" s="36"/>
      <c r="C546" s="32"/>
      <c r="D546" s="32"/>
      <c r="E546" s="35"/>
      <c r="F546" s="33"/>
      <c r="G546" s="58"/>
      <c r="H546" s="62">
        <f>SUM(G538:G545)</f>
        <v>5675.0200000000013</v>
      </c>
    </row>
    <row r="547" spans="1:8" ht="21" customHeight="1" x14ac:dyDescent="0.3">
      <c r="A547" s="34">
        <v>40857</v>
      </c>
      <c r="B547" s="36">
        <v>5312</v>
      </c>
      <c r="C547" s="32" t="s">
        <v>75</v>
      </c>
      <c r="D547" s="32" t="s">
        <v>17</v>
      </c>
      <c r="E547" s="35">
        <v>0.02</v>
      </c>
      <c r="F547" s="33">
        <v>5000</v>
      </c>
      <c r="G547" s="35">
        <f t="shared" ref="G547:G552" si="30">SUM(E547*F547)</f>
        <v>100</v>
      </c>
      <c r="H547" s="60"/>
    </row>
    <row r="548" spans="1:8" ht="21" customHeight="1" x14ac:dyDescent="0.3">
      <c r="A548" s="34">
        <v>40855</v>
      </c>
      <c r="B548" s="36">
        <v>5312</v>
      </c>
      <c r="C548" s="32" t="s">
        <v>75</v>
      </c>
      <c r="D548" s="32" t="s">
        <v>12</v>
      </c>
      <c r="E548" s="35">
        <v>0.02</v>
      </c>
      <c r="F548" s="33">
        <v>2500</v>
      </c>
      <c r="G548" s="35">
        <f t="shared" si="30"/>
        <v>50</v>
      </c>
      <c r="H548" s="60"/>
    </row>
    <row r="549" spans="1:8" ht="21" customHeight="1" x14ac:dyDescent="0.3">
      <c r="A549" s="34">
        <v>40857</v>
      </c>
      <c r="B549" s="36">
        <v>5312</v>
      </c>
      <c r="C549" s="32" t="s">
        <v>75</v>
      </c>
      <c r="D549" s="37" t="s">
        <v>13</v>
      </c>
      <c r="E549" s="35">
        <v>5</v>
      </c>
      <c r="F549" s="33">
        <v>1</v>
      </c>
      <c r="G549" s="35">
        <f t="shared" si="30"/>
        <v>5</v>
      </c>
      <c r="H549" s="60"/>
    </row>
    <row r="550" spans="1:8" ht="21" customHeight="1" x14ac:dyDescent="0.3">
      <c r="A550" s="34">
        <v>40877</v>
      </c>
      <c r="B550" s="36">
        <v>5312</v>
      </c>
      <c r="C550" s="32" t="s">
        <v>226</v>
      </c>
      <c r="D550" s="37" t="s">
        <v>229</v>
      </c>
      <c r="E550" s="35">
        <v>0.02</v>
      </c>
      <c r="F550" s="33">
        <v>708</v>
      </c>
      <c r="G550" s="35">
        <f t="shared" si="30"/>
        <v>14.16</v>
      </c>
      <c r="H550" s="60"/>
    </row>
    <row r="551" spans="1:8" ht="21" customHeight="1" x14ac:dyDescent="0.3">
      <c r="A551" s="34">
        <v>40877</v>
      </c>
      <c r="B551" s="36">
        <v>5312</v>
      </c>
      <c r="C551" s="32" t="s">
        <v>226</v>
      </c>
      <c r="D551" s="37" t="s">
        <v>228</v>
      </c>
      <c r="E551" s="35">
        <v>0.1</v>
      </c>
      <c r="F551" s="33">
        <v>756</v>
      </c>
      <c r="G551" s="35">
        <f t="shared" si="30"/>
        <v>75.600000000000009</v>
      </c>
      <c r="H551" s="60"/>
    </row>
    <row r="552" spans="1:8" ht="21" customHeight="1" thickBot="1" x14ac:dyDescent="0.35">
      <c r="A552" s="34">
        <v>40877</v>
      </c>
      <c r="B552" s="36">
        <v>5312</v>
      </c>
      <c r="C552" s="32" t="s">
        <v>278</v>
      </c>
      <c r="D552" s="37" t="s">
        <v>266</v>
      </c>
      <c r="E552" s="35">
        <v>0.02</v>
      </c>
      <c r="F552" s="33">
        <v>2</v>
      </c>
      <c r="G552" s="35">
        <f t="shared" si="30"/>
        <v>0.04</v>
      </c>
      <c r="H552" s="60"/>
    </row>
    <row r="553" spans="1:8" ht="21" customHeight="1" thickBot="1" x14ac:dyDescent="0.35">
      <c r="A553" s="34"/>
      <c r="B553" s="36"/>
      <c r="C553" s="32"/>
      <c r="D553" s="37"/>
      <c r="E553" s="35"/>
      <c r="F553" s="33"/>
      <c r="G553" s="58"/>
      <c r="H553" s="62">
        <f>SUM(G547:G552)</f>
        <v>244.79999999999998</v>
      </c>
    </row>
    <row r="554" spans="1:8" ht="21" customHeight="1" thickBot="1" x14ac:dyDescent="0.35">
      <c r="A554" s="34">
        <v>40877</v>
      </c>
      <c r="B554" s="36">
        <v>5362</v>
      </c>
      <c r="C554" s="32" t="s">
        <v>118</v>
      </c>
      <c r="D554" s="37" t="s">
        <v>112</v>
      </c>
      <c r="E554" s="35">
        <v>0.02</v>
      </c>
      <c r="F554" s="33">
        <v>2947</v>
      </c>
      <c r="G554" s="35">
        <f>SUM(E554*F554)</f>
        <v>58.94</v>
      </c>
      <c r="H554" s="60"/>
    </row>
    <row r="555" spans="1:8" ht="21" customHeight="1" thickBot="1" x14ac:dyDescent="0.35">
      <c r="A555" s="34"/>
      <c r="B555" s="36"/>
      <c r="C555" s="32"/>
      <c r="D555" s="37"/>
      <c r="E555" s="35"/>
      <c r="F555" s="33"/>
      <c r="G555" s="58"/>
      <c r="H555" s="62">
        <f>SUM(G554)</f>
        <v>58.94</v>
      </c>
    </row>
    <row r="556" spans="1:8" ht="21" customHeight="1" thickBot="1" x14ac:dyDescent="0.35">
      <c r="A556" s="34">
        <v>40877</v>
      </c>
      <c r="B556" s="36">
        <v>6112</v>
      </c>
      <c r="C556" s="32" t="s">
        <v>131</v>
      </c>
      <c r="D556" s="37" t="s">
        <v>112</v>
      </c>
      <c r="E556" s="35">
        <v>0.02</v>
      </c>
      <c r="F556" s="33">
        <v>995</v>
      </c>
      <c r="G556" s="35">
        <f>SUM(E556*F556)</f>
        <v>19.900000000000002</v>
      </c>
      <c r="H556" s="60"/>
    </row>
    <row r="557" spans="1:8" ht="21" customHeight="1" thickBot="1" x14ac:dyDescent="0.35">
      <c r="A557" s="34"/>
      <c r="B557" s="36"/>
      <c r="C557" s="32"/>
      <c r="D557" s="37"/>
      <c r="E557" s="35"/>
      <c r="F557" s="33"/>
      <c r="G557" s="58"/>
      <c r="H557" s="62">
        <f>SUM(G556)</f>
        <v>19.900000000000002</v>
      </c>
    </row>
    <row r="558" spans="1:8" ht="21" customHeight="1" x14ac:dyDescent="0.3">
      <c r="A558" s="34">
        <v>40877</v>
      </c>
      <c r="B558" s="36">
        <v>6212</v>
      </c>
      <c r="C558" s="32" t="s">
        <v>131</v>
      </c>
      <c r="D558" s="37" t="s">
        <v>282</v>
      </c>
      <c r="E558" s="35">
        <v>0.02</v>
      </c>
      <c r="F558" s="33">
        <v>923</v>
      </c>
      <c r="G558" s="35">
        <f>SUM(E558*F558)</f>
        <v>18.46</v>
      </c>
      <c r="H558" s="60"/>
    </row>
    <row r="559" spans="1:8" ht="21" customHeight="1" x14ac:dyDescent="0.3">
      <c r="A559" s="34">
        <v>40877</v>
      </c>
      <c r="B559" s="36">
        <v>6212</v>
      </c>
      <c r="C559" s="32" t="s">
        <v>131</v>
      </c>
      <c r="D559" s="37" t="s">
        <v>282</v>
      </c>
      <c r="E559" s="35">
        <v>0.02</v>
      </c>
      <c r="F559" s="33">
        <v>3561</v>
      </c>
      <c r="G559" s="35">
        <f>SUM(E559*F559)</f>
        <v>71.22</v>
      </c>
      <c r="H559" s="60"/>
    </row>
    <row r="560" spans="1:8" ht="21" customHeight="1" x14ac:dyDescent="0.3">
      <c r="A560" s="34">
        <v>40877</v>
      </c>
      <c r="B560" s="36">
        <v>6212</v>
      </c>
      <c r="C560" s="32" t="s">
        <v>131</v>
      </c>
      <c r="D560" s="37" t="s">
        <v>281</v>
      </c>
      <c r="E560" s="35">
        <v>0.1</v>
      </c>
      <c r="F560" s="33">
        <v>1116</v>
      </c>
      <c r="G560" s="35">
        <f>SUM(E560*F560)</f>
        <v>111.60000000000001</v>
      </c>
      <c r="H560" s="60"/>
    </row>
    <row r="561" spans="1:8" ht="21" customHeight="1" thickBot="1" x14ac:dyDescent="0.35">
      <c r="A561" s="34">
        <v>40877</v>
      </c>
      <c r="B561" s="36">
        <v>6212</v>
      </c>
      <c r="C561" s="32" t="s">
        <v>131</v>
      </c>
      <c r="D561" s="37" t="s">
        <v>281</v>
      </c>
      <c r="E561" s="35">
        <v>0.1</v>
      </c>
      <c r="F561" s="33">
        <v>2716</v>
      </c>
      <c r="G561" s="35">
        <f>SUM(E561*F561)</f>
        <v>271.60000000000002</v>
      </c>
      <c r="H561" s="60"/>
    </row>
    <row r="562" spans="1:8" ht="21" customHeight="1" thickBot="1" x14ac:dyDescent="0.35">
      <c r="A562" s="34"/>
      <c r="B562" s="36"/>
      <c r="C562" s="32"/>
      <c r="D562" s="37"/>
      <c r="E562" s="35"/>
      <c r="F562" s="33"/>
      <c r="G562" s="58"/>
      <c r="H562" s="62">
        <f>SUM(G558:G561)</f>
        <v>472.88000000000005</v>
      </c>
    </row>
    <row r="563" spans="1:8" ht="21" customHeight="1" x14ac:dyDescent="0.3">
      <c r="A563" s="34">
        <v>40877</v>
      </c>
      <c r="B563" s="36">
        <v>6242</v>
      </c>
      <c r="C563" s="32" t="s">
        <v>91</v>
      </c>
      <c r="D563" s="32" t="s">
        <v>12</v>
      </c>
      <c r="E563" s="35">
        <v>0.02</v>
      </c>
      <c r="F563" s="33">
        <v>500</v>
      </c>
      <c r="G563" s="35">
        <f t="shared" ref="G563:G576" si="31">SUM(E563*F563)</f>
        <v>10</v>
      </c>
      <c r="H563" s="60"/>
    </row>
    <row r="564" spans="1:8" ht="21" customHeight="1" x14ac:dyDescent="0.3">
      <c r="A564" s="34">
        <v>40877</v>
      </c>
      <c r="B564" s="36">
        <v>6242</v>
      </c>
      <c r="C564" s="32" t="s">
        <v>91</v>
      </c>
      <c r="D564" s="32" t="s">
        <v>19</v>
      </c>
      <c r="E564" s="35">
        <v>0.25</v>
      </c>
      <c r="F564" s="33">
        <v>1</v>
      </c>
      <c r="G564" s="35">
        <f t="shared" si="31"/>
        <v>0.25</v>
      </c>
      <c r="H564" s="60"/>
    </row>
    <row r="565" spans="1:8" ht="21" customHeight="1" x14ac:dyDescent="0.3">
      <c r="A565" s="34">
        <v>40877</v>
      </c>
      <c r="B565" s="36">
        <v>6242</v>
      </c>
      <c r="C565" s="32" t="s">
        <v>127</v>
      </c>
      <c r="D565" s="37" t="s">
        <v>282</v>
      </c>
      <c r="E565" s="35">
        <v>0.02</v>
      </c>
      <c r="F565" s="33">
        <v>122</v>
      </c>
      <c r="G565" s="35">
        <f t="shared" si="31"/>
        <v>2.44</v>
      </c>
      <c r="H565" s="60"/>
    </row>
    <row r="566" spans="1:8" ht="21" customHeight="1" x14ac:dyDescent="0.3">
      <c r="A566" s="34">
        <v>40877</v>
      </c>
      <c r="B566" s="36">
        <v>6242</v>
      </c>
      <c r="C566" s="32" t="s">
        <v>127</v>
      </c>
      <c r="D566" s="37" t="s">
        <v>282</v>
      </c>
      <c r="E566" s="35">
        <v>0.02</v>
      </c>
      <c r="F566" s="33">
        <v>705</v>
      </c>
      <c r="G566" s="35">
        <f t="shared" si="31"/>
        <v>14.1</v>
      </c>
      <c r="H566" s="60"/>
    </row>
    <row r="567" spans="1:8" ht="21" customHeight="1" x14ac:dyDescent="0.3">
      <c r="A567" s="34">
        <v>40877</v>
      </c>
      <c r="B567" s="36">
        <v>6242</v>
      </c>
      <c r="C567" s="32" t="s">
        <v>127</v>
      </c>
      <c r="D567" s="37" t="s">
        <v>281</v>
      </c>
      <c r="E567" s="35">
        <v>0.1</v>
      </c>
      <c r="F567" s="33">
        <v>242</v>
      </c>
      <c r="G567" s="35">
        <f t="shared" si="31"/>
        <v>24.200000000000003</v>
      </c>
      <c r="H567" s="60"/>
    </row>
    <row r="568" spans="1:8" ht="21" customHeight="1" x14ac:dyDescent="0.3">
      <c r="A568" s="34">
        <v>40877</v>
      </c>
      <c r="B568" s="36">
        <v>6242</v>
      </c>
      <c r="C568" s="32" t="s">
        <v>127</v>
      </c>
      <c r="D568" s="37" t="s">
        <v>281</v>
      </c>
      <c r="E568" s="35">
        <v>0.1</v>
      </c>
      <c r="F568" s="33">
        <v>779</v>
      </c>
      <c r="G568" s="35">
        <f t="shared" si="31"/>
        <v>77.900000000000006</v>
      </c>
      <c r="H568" s="60"/>
    </row>
    <row r="569" spans="1:8" ht="21" customHeight="1" x14ac:dyDescent="0.3">
      <c r="A569" s="34">
        <v>40877</v>
      </c>
      <c r="B569" s="36">
        <v>6242</v>
      </c>
      <c r="C569" s="32" t="s">
        <v>127</v>
      </c>
      <c r="D569" s="37" t="s">
        <v>149</v>
      </c>
      <c r="E569" s="35">
        <v>0.02</v>
      </c>
      <c r="F569" s="33">
        <v>1181</v>
      </c>
      <c r="G569" s="35">
        <f t="shared" si="31"/>
        <v>23.62</v>
      </c>
      <c r="H569" s="60"/>
    </row>
    <row r="570" spans="1:8" ht="21" customHeight="1" x14ac:dyDescent="0.3">
      <c r="A570" s="34">
        <v>40877</v>
      </c>
      <c r="B570" s="36">
        <v>6242</v>
      </c>
      <c r="C570" s="32" t="s">
        <v>127</v>
      </c>
      <c r="D570" s="37" t="s">
        <v>112</v>
      </c>
      <c r="E570" s="35">
        <v>0.02</v>
      </c>
      <c r="F570" s="33">
        <v>4479</v>
      </c>
      <c r="G570" s="35">
        <f t="shared" si="31"/>
        <v>89.58</v>
      </c>
      <c r="H570" s="60"/>
    </row>
    <row r="571" spans="1:8" ht="21" customHeight="1" x14ac:dyDescent="0.3">
      <c r="A571" s="34">
        <v>40877</v>
      </c>
      <c r="B571" s="36">
        <v>6242</v>
      </c>
      <c r="C571" s="32" t="s">
        <v>103</v>
      </c>
      <c r="D571" s="37" t="s">
        <v>15</v>
      </c>
      <c r="E571" s="35">
        <v>0.1</v>
      </c>
      <c r="F571" s="33">
        <v>800</v>
      </c>
      <c r="G571" s="35">
        <f t="shared" si="31"/>
        <v>80</v>
      </c>
      <c r="H571" s="60"/>
    </row>
    <row r="572" spans="1:8" ht="21" customHeight="1" x14ac:dyDescent="0.3">
      <c r="A572" s="34">
        <v>40877</v>
      </c>
      <c r="B572" s="36">
        <v>6242</v>
      </c>
      <c r="C572" s="32" t="s">
        <v>103</v>
      </c>
      <c r="D572" s="37" t="s">
        <v>15</v>
      </c>
      <c r="E572" s="35">
        <v>0.1</v>
      </c>
      <c r="F572" s="33">
        <v>800</v>
      </c>
      <c r="G572" s="35">
        <f t="shared" si="31"/>
        <v>80</v>
      </c>
      <c r="H572" s="60"/>
    </row>
    <row r="573" spans="1:8" ht="21" customHeight="1" x14ac:dyDescent="0.3">
      <c r="A573" s="34">
        <v>40877</v>
      </c>
      <c r="B573" s="36">
        <v>6242</v>
      </c>
      <c r="C573" s="32" t="s">
        <v>103</v>
      </c>
      <c r="D573" s="37" t="s">
        <v>65</v>
      </c>
      <c r="E573" s="35">
        <v>0.03</v>
      </c>
      <c r="F573" s="33">
        <v>400</v>
      </c>
      <c r="G573" s="35">
        <f t="shared" si="31"/>
        <v>12</v>
      </c>
      <c r="H573" s="60"/>
    </row>
    <row r="574" spans="1:8" ht="21" customHeight="1" x14ac:dyDescent="0.3">
      <c r="A574" s="34">
        <v>40877</v>
      </c>
      <c r="B574" s="36">
        <v>6242</v>
      </c>
      <c r="C574" s="32" t="s">
        <v>103</v>
      </c>
      <c r="D574" s="37" t="s">
        <v>65</v>
      </c>
      <c r="E574" s="35">
        <v>0.03</v>
      </c>
      <c r="F574" s="33">
        <v>400</v>
      </c>
      <c r="G574" s="35">
        <f t="shared" si="31"/>
        <v>12</v>
      </c>
      <c r="H574" s="60"/>
    </row>
    <row r="575" spans="1:8" ht="21" customHeight="1" x14ac:dyDescent="0.3">
      <c r="A575" s="34">
        <v>40877</v>
      </c>
      <c r="B575" s="36">
        <v>6242</v>
      </c>
      <c r="C575" s="32" t="s">
        <v>103</v>
      </c>
      <c r="D575" s="37" t="s">
        <v>13</v>
      </c>
      <c r="E575" s="35">
        <v>5</v>
      </c>
      <c r="F575" s="33">
        <v>1</v>
      </c>
      <c r="G575" s="35">
        <f t="shared" si="31"/>
        <v>5</v>
      </c>
      <c r="H575" s="60"/>
    </row>
    <row r="576" spans="1:8" ht="21" customHeight="1" thickBot="1" x14ac:dyDescent="0.35">
      <c r="A576" s="34">
        <v>40877</v>
      </c>
      <c r="B576" s="36">
        <v>6242</v>
      </c>
      <c r="C576" s="32" t="s">
        <v>103</v>
      </c>
      <c r="D576" s="37" t="s">
        <v>13</v>
      </c>
      <c r="E576" s="35">
        <v>5</v>
      </c>
      <c r="F576" s="33">
        <v>1</v>
      </c>
      <c r="G576" s="35">
        <f t="shared" si="31"/>
        <v>5</v>
      </c>
      <c r="H576" s="60"/>
    </row>
    <row r="577" spans="1:8" ht="21" customHeight="1" thickBot="1" x14ac:dyDescent="0.35">
      <c r="A577" s="34"/>
      <c r="B577" s="36"/>
      <c r="C577" s="32"/>
      <c r="D577" s="37"/>
      <c r="E577" s="35"/>
      <c r="F577" s="33"/>
      <c r="G577" s="58"/>
      <c r="H577" s="62">
        <f>SUM(G563:G576)</f>
        <v>436.09000000000003</v>
      </c>
    </row>
    <row r="578" spans="1:8" ht="21" customHeight="1" x14ac:dyDescent="0.3">
      <c r="A578" s="34">
        <v>40877</v>
      </c>
      <c r="B578" s="36">
        <v>6322</v>
      </c>
      <c r="C578" s="32" t="s">
        <v>114</v>
      </c>
      <c r="D578" s="37" t="s">
        <v>285</v>
      </c>
      <c r="E578" s="35">
        <v>0.02</v>
      </c>
      <c r="F578" s="33">
        <v>192</v>
      </c>
      <c r="G578" s="35">
        <f t="shared" ref="G578:G589" si="32">SUM(E578*F578)</f>
        <v>3.84</v>
      </c>
      <c r="H578" s="60"/>
    </row>
    <row r="579" spans="1:8" ht="21" customHeight="1" x14ac:dyDescent="0.3">
      <c r="A579" s="34">
        <v>40877</v>
      </c>
      <c r="B579" s="36">
        <v>6322</v>
      </c>
      <c r="C579" s="32" t="s">
        <v>114</v>
      </c>
      <c r="D579" s="37" t="s">
        <v>164</v>
      </c>
      <c r="E579" s="35">
        <v>0.02</v>
      </c>
      <c r="F579" s="33">
        <v>3040</v>
      </c>
      <c r="G579" s="35">
        <f t="shared" si="32"/>
        <v>60.800000000000004</v>
      </c>
      <c r="H579" s="60"/>
    </row>
    <row r="580" spans="1:8" ht="21" customHeight="1" x14ac:dyDescent="0.3">
      <c r="A580" s="34">
        <v>40877</v>
      </c>
      <c r="B580" s="36">
        <v>6322</v>
      </c>
      <c r="C580" s="32" t="s">
        <v>114</v>
      </c>
      <c r="D580" s="37" t="s">
        <v>163</v>
      </c>
      <c r="E580" s="35">
        <v>0.1</v>
      </c>
      <c r="F580" s="33">
        <v>1348</v>
      </c>
      <c r="G580" s="35">
        <f t="shared" si="32"/>
        <v>134.80000000000001</v>
      </c>
      <c r="H580" s="60"/>
    </row>
    <row r="581" spans="1:8" ht="21" customHeight="1" x14ac:dyDescent="0.3">
      <c r="A581" s="34">
        <v>40877</v>
      </c>
      <c r="B581" s="36">
        <v>6322</v>
      </c>
      <c r="C581" s="32" t="s">
        <v>114</v>
      </c>
      <c r="D581" s="37" t="s">
        <v>112</v>
      </c>
      <c r="E581" s="35">
        <v>0.02</v>
      </c>
      <c r="F581" s="33">
        <v>9103</v>
      </c>
      <c r="G581" s="35">
        <f t="shared" si="32"/>
        <v>182.06</v>
      </c>
      <c r="H581" s="60"/>
    </row>
    <row r="582" spans="1:8" ht="21" customHeight="1" x14ac:dyDescent="0.3">
      <c r="A582" s="34">
        <v>40849</v>
      </c>
      <c r="B582" s="36">
        <v>6322</v>
      </c>
      <c r="C582" s="32" t="s">
        <v>42</v>
      </c>
      <c r="D582" s="37" t="s">
        <v>17</v>
      </c>
      <c r="E582" s="35">
        <v>0.02</v>
      </c>
      <c r="F582" s="33">
        <v>170</v>
      </c>
      <c r="G582" s="35">
        <f t="shared" si="32"/>
        <v>3.4</v>
      </c>
      <c r="H582" s="60"/>
    </row>
    <row r="583" spans="1:8" ht="21" customHeight="1" x14ac:dyDescent="0.3">
      <c r="A583" s="34">
        <v>40848</v>
      </c>
      <c r="B583" s="36">
        <v>6322</v>
      </c>
      <c r="C583" s="32" t="s">
        <v>42</v>
      </c>
      <c r="D583" s="37" t="s">
        <v>14</v>
      </c>
      <c r="E583" s="35">
        <v>0.02</v>
      </c>
      <c r="F583" s="33">
        <v>420</v>
      </c>
      <c r="G583" s="35">
        <f t="shared" si="32"/>
        <v>8.4</v>
      </c>
      <c r="H583" s="60"/>
    </row>
    <row r="584" spans="1:8" ht="21" customHeight="1" x14ac:dyDescent="0.3">
      <c r="A584" s="34">
        <v>40877</v>
      </c>
      <c r="B584" s="36">
        <v>6322</v>
      </c>
      <c r="C584" s="32" t="s">
        <v>104</v>
      </c>
      <c r="D584" s="37" t="s">
        <v>14</v>
      </c>
      <c r="E584" s="35">
        <v>0.02</v>
      </c>
      <c r="F584" s="33">
        <v>360</v>
      </c>
      <c r="G584" s="35">
        <f t="shared" si="32"/>
        <v>7.2</v>
      </c>
      <c r="H584" s="60"/>
    </row>
    <row r="585" spans="1:8" ht="21" customHeight="1" x14ac:dyDescent="0.3">
      <c r="A585" s="34">
        <v>40877</v>
      </c>
      <c r="B585" s="36">
        <v>6322</v>
      </c>
      <c r="C585" s="32" t="s">
        <v>104</v>
      </c>
      <c r="D585" s="37" t="s">
        <v>15</v>
      </c>
      <c r="E585" s="35">
        <v>0.1</v>
      </c>
      <c r="F585" s="33">
        <v>120</v>
      </c>
      <c r="G585" s="35">
        <f t="shared" si="32"/>
        <v>12</v>
      </c>
      <c r="H585" s="60"/>
    </row>
    <row r="586" spans="1:8" ht="21" customHeight="1" x14ac:dyDescent="0.3">
      <c r="A586" s="34">
        <v>40849</v>
      </c>
      <c r="B586" s="36">
        <v>6322</v>
      </c>
      <c r="C586" s="32" t="s">
        <v>42</v>
      </c>
      <c r="D586" s="37" t="s">
        <v>16</v>
      </c>
      <c r="E586" s="35">
        <v>0.03</v>
      </c>
      <c r="F586" s="33">
        <v>7</v>
      </c>
      <c r="G586" s="35">
        <f t="shared" si="32"/>
        <v>0.21</v>
      </c>
      <c r="H586" s="60"/>
    </row>
    <row r="587" spans="1:8" ht="21" customHeight="1" x14ac:dyDescent="0.3">
      <c r="A587" s="34">
        <v>40848</v>
      </c>
      <c r="B587" s="36">
        <v>6322</v>
      </c>
      <c r="C587" s="32" t="s">
        <v>42</v>
      </c>
      <c r="D587" s="37" t="s">
        <v>16</v>
      </c>
      <c r="E587" s="35">
        <v>0.03</v>
      </c>
      <c r="F587" s="33">
        <v>420</v>
      </c>
      <c r="G587" s="35">
        <f t="shared" si="32"/>
        <v>12.6</v>
      </c>
      <c r="H587" s="60"/>
    </row>
    <row r="588" spans="1:8" ht="21" customHeight="1" x14ac:dyDescent="0.3">
      <c r="A588" s="34">
        <v>40863</v>
      </c>
      <c r="B588" s="36">
        <v>6322</v>
      </c>
      <c r="C588" s="32" t="s">
        <v>53</v>
      </c>
      <c r="D588" s="32" t="s">
        <v>12</v>
      </c>
      <c r="E588" s="35">
        <v>0.02</v>
      </c>
      <c r="F588" s="33">
        <v>455</v>
      </c>
      <c r="G588" s="35">
        <f t="shared" si="32"/>
        <v>9.1</v>
      </c>
      <c r="H588" s="60"/>
    </row>
    <row r="589" spans="1:8" ht="21" customHeight="1" thickBot="1" x14ac:dyDescent="0.35">
      <c r="A589" s="34">
        <v>40863</v>
      </c>
      <c r="B589" s="36">
        <v>6322</v>
      </c>
      <c r="C589" s="32" t="s">
        <v>53</v>
      </c>
      <c r="D589" s="32" t="s">
        <v>13</v>
      </c>
      <c r="E589" s="35">
        <v>5</v>
      </c>
      <c r="F589" s="33">
        <v>1</v>
      </c>
      <c r="G589" s="35">
        <f t="shared" si="32"/>
        <v>5</v>
      </c>
      <c r="H589" s="60"/>
    </row>
    <row r="590" spans="1:8" ht="21" customHeight="1" thickBot="1" x14ac:dyDescent="0.35">
      <c r="A590" s="34"/>
      <c r="B590" s="36"/>
      <c r="C590" s="32"/>
      <c r="D590" s="32"/>
      <c r="E590" s="35"/>
      <c r="F590" s="33"/>
      <c r="G590" s="58"/>
      <c r="H590" s="62">
        <f>SUM(G578:G589)</f>
        <v>439.40999999999997</v>
      </c>
    </row>
    <row r="591" spans="1:8" ht="21" customHeight="1" x14ac:dyDescent="0.3">
      <c r="A591" s="34">
        <v>40877</v>
      </c>
      <c r="B591" s="36">
        <v>6362</v>
      </c>
      <c r="C591" s="32" t="s">
        <v>121</v>
      </c>
      <c r="D591" s="37" t="s">
        <v>145</v>
      </c>
      <c r="E591" s="35">
        <v>0.02</v>
      </c>
      <c r="F591" s="33">
        <v>753</v>
      </c>
      <c r="G591" s="35">
        <f>SUM(E591*F591)</f>
        <v>15.06</v>
      </c>
      <c r="H591" s="60"/>
    </row>
    <row r="592" spans="1:8" ht="21" customHeight="1" thickBot="1" x14ac:dyDescent="0.35">
      <c r="A592" s="34">
        <v>40877</v>
      </c>
      <c r="B592" s="36">
        <v>6362</v>
      </c>
      <c r="C592" s="32" t="s">
        <v>121</v>
      </c>
      <c r="D592" s="37" t="s">
        <v>112</v>
      </c>
      <c r="E592" s="35">
        <v>0.02</v>
      </c>
      <c r="F592" s="33">
        <v>788</v>
      </c>
      <c r="G592" s="35">
        <f>SUM(E592*F592)</f>
        <v>15.76</v>
      </c>
      <c r="H592" s="60"/>
    </row>
    <row r="593" spans="1:8" ht="21" customHeight="1" thickBot="1" x14ac:dyDescent="0.35">
      <c r="A593" s="34"/>
      <c r="B593" s="36"/>
      <c r="C593" s="32"/>
      <c r="D593" s="37"/>
      <c r="E593" s="35"/>
      <c r="F593" s="33"/>
      <c r="G593" s="58"/>
      <c r="H593" s="62">
        <f>SUM(G591:G592)</f>
        <v>30.82</v>
      </c>
    </row>
    <row r="594" spans="1:8" ht="21" customHeight="1" x14ac:dyDescent="0.3">
      <c r="A594" s="34">
        <v>40877</v>
      </c>
      <c r="B594" s="36">
        <v>7112</v>
      </c>
      <c r="C594" s="32" t="s">
        <v>300</v>
      </c>
      <c r="D594" s="37" t="s">
        <v>299</v>
      </c>
      <c r="E594" s="35">
        <v>0.02</v>
      </c>
      <c r="F594" s="33">
        <v>84</v>
      </c>
      <c r="G594" s="35">
        <f>SUM(E594*F594)</f>
        <v>1.68</v>
      </c>
      <c r="H594" s="60"/>
    </row>
    <row r="595" spans="1:8" ht="21" customHeight="1" x14ac:dyDescent="0.3">
      <c r="A595" s="34">
        <v>40877</v>
      </c>
      <c r="B595" s="36">
        <v>7112</v>
      </c>
      <c r="C595" s="32" t="s">
        <v>300</v>
      </c>
      <c r="D595" s="37" t="s">
        <v>299</v>
      </c>
      <c r="E595" s="35">
        <v>0.02</v>
      </c>
      <c r="F595" s="33">
        <v>427</v>
      </c>
      <c r="G595" s="35">
        <f>SUM(E595*F595)</f>
        <v>8.5400000000000009</v>
      </c>
      <c r="H595" s="60"/>
    </row>
    <row r="596" spans="1:8" ht="21" customHeight="1" thickBot="1" x14ac:dyDescent="0.35">
      <c r="A596" s="34">
        <v>40877</v>
      </c>
      <c r="B596" s="36">
        <v>7112</v>
      </c>
      <c r="C596" s="32" t="s">
        <v>300</v>
      </c>
      <c r="D596" s="37" t="s">
        <v>301</v>
      </c>
      <c r="E596" s="35">
        <v>0.1</v>
      </c>
      <c r="F596" s="33">
        <v>59</v>
      </c>
      <c r="G596" s="35">
        <f>SUM(E596*F596)</f>
        <v>5.9</v>
      </c>
      <c r="H596" s="60"/>
    </row>
    <row r="597" spans="1:8" ht="21" customHeight="1" thickBot="1" x14ac:dyDescent="0.35">
      <c r="A597" s="34"/>
      <c r="B597" s="36"/>
      <c r="C597" s="32"/>
      <c r="D597" s="37"/>
      <c r="E597" s="35"/>
      <c r="F597" s="33"/>
      <c r="G597" s="58"/>
      <c r="H597" s="62">
        <f>SUM(G594:G596)</f>
        <v>16.12</v>
      </c>
    </row>
    <row r="598" spans="1:8" ht="21" customHeight="1" x14ac:dyDescent="0.3">
      <c r="A598" s="34">
        <v>40877</v>
      </c>
      <c r="B598" s="36">
        <v>7212</v>
      </c>
      <c r="C598" s="32" t="s">
        <v>123</v>
      </c>
      <c r="D598" s="37" t="s">
        <v>299</v>
      </c>
      <c r="E598" s="35">
        <v>0.02</v>
      </c>
      <c r="F598" s="33">
        <v>7570</v>
      </c>
      <c r="G598" s="35">
        <f t="shared" ref="G598:G613" si="33">SUM(E598*F598)</f>
        <v>151.4</v>
      </c>
      <c r="H598" s="60"/>
    </row>
    <row r="599" spans="1:8" ht="21" customHeight="1" x14ac:dyDescent="0.3">
      <c r="A599" s="34">
        <v>40877</v>
      </c>
      <c r="B599" s="36">
        <v>7212</v>
      </c>
      <c r="C599" s="32" t="s">
        <v>123</v>
      </c>
      <c r="D599" s="37" t="s">
        <v>299</v>
      </c>
      <c r="E599" s="35">
        <v>0.02</v>
      </c>
      <c r="F599" s="33">
        <v>2211</v>
      </c>
      <c r="G599" s="35">
        <f t="shared" si="33"/>
        <v>44.22</v>
      </c>
      <c r="H599" s="60"/>
    </row>
    <row r="600" spans="1:8" ht="21" customHeight="1" x14ac:dyDescent="0.3">
      <c r="A600" s="34">
        <v>40877</v>
      </c>
      <c r="B600" s="36">
        <v>7212</v>
      </c>
      <c r="C600" s="32" t="s">
        <v>123</v>
      </c>
      <c r="D600" s="37" t="s">
        <v>301</v>
      </c>
      <c r="E600" s="35">
        <v>0.1</v>
      </c>
      <c r="F600" s="33">
        <v>427</v>
      </c>
      <c r="G600" s="35">
        <f t="shared" si="33"/>
        <v>42.7</v>
      </c>
      <c r="H600" s="60"/>
    </row>
    <row r="601" spans="1:8" ht="21" customHeight="1" x14ac:dyDescent="0.3">
      <c r="A601" s="34">
        <v>40877</v>
      </c>
      <c r="B601" s="36">
        <v>7212</v>
      </c>
      <c r="C601" s="32" t="s">
        <v>123</v>
      </c>
      <c r="D601" s="37" t="s">
        <v>301</v>
      </c>
      <c r="E601" s="35">
        <v>0.1</v>
      </c>
      <c r="F601" s="33">
        <v>818</v>
      </c>
      <c r="G601" s="35">
        <f t="shared" si="33"/>
        <v>81.800000000000011</v>
      </c>
      <c r="H601" s="60"/>
    </row>
    <row r="602" spans="1:8" ht="21" customHeight="1" x14ac:dyDescent="0.3">
      <c r="A602" s="34">
        <v>40877</v>
      </c>
      <c r="B602" s="36">
        <v>7212</v>
      </c>
      <c r="C602" s="32" t="s">
        <v>123</v>
      </c>
      <c r="D602" s="37" t="s">
        <v>266</v>
      </c>
      <c r="E602" s="35">
        <v>0.02</v>
      </c>
      <c r="F602" s="33">
        <v>48</v>
      </c>
      <c r="G602" s="35">
        <f t="shared" si="33"/>
        <v>0.96</v>
      </c>
      <c r="H602" s="60"/>
    </row>
    <row r="603" spans="1:8" ht="21" customHeight="1" x14ac:dyDescent="0.3">
      <c r="A603" s="34">
        <v>40877</v>
      </c>
      <c r="B603" s="36">
        <v>7212</v>
      </c>
      <c r="C603" s="32" t="s">
        <v>123</v>
      </c>
      <c r="D603" s="37" t="s">
        <v>264</v>
      </c>
      <c r="E603" s="35">
        <v>0.1</v>
      </c>
      <c r="F603" s="33">
        <v>48</v>
      </c>
      <c r="G603" s="35">
        <f t="shared" si="33"/>
        <v>4.8000000000000007</v>
      </c>
      <c r="H603" s="60"/>
    </row>
    <row r="604" spans="1:8" ht="21" customHeight="1" x14ac:dyDescent="0.3">
      <c r="A604" s="34">
        <v>40877</v>
      </c>
      <c r="B604" s="36">
        <v>7212</v>
      </c>
      <c r="C604" s="32" t="s">
        <v>123</v>
      </c>
      <c r="D604" s="37" t="s">
        <v>112</v>
      </c>
      <c r="E604" s="35">
        <v>0.02</v>
      </c>
      <c r="F604" s="33">
        <v>43</v>
      </c>
      <c r="G604" s="35">
        <f t="shared" si="33"/>
        <v>0.86</v>
      </c>
      <c r="H604" s="60"/>
    </row>
    <row r="605" spans="1:8" ht="21" customHeight="1" x14ac:dyDescent="0.3">
      <c r="A605" s="34">
        <v>40877</v>
      </c>
      <c r="B605" s="36">
        <v>7212</v>
      </c>
      <c r="C605" s="32" t="s">
        <v>123</v>
      </c>
      <c r="D605" s="37" t="s">
        <v>112</v>
      </c>
      <c r="E605" s="35">
        <v>0.02</v>
      </c>
      <c r="F605" s="33">
        <v>703</v>
      </c>
      <c r="G605" s="35">
        <f t="shared" si="33"/>
        <v>14.06</v>
      </c>
      <c r="H605" s="60"/>
    </row>
    <row r="606" spans="1:8" ht="21" customHeight="1" x14ac:dyDescent="0.3">
      <c r="A606" s="34">
        <v>40848</v>
      </c>
      <c r="B606" s="36">
        <v>7212</v>
      </c>
      <c r="C606" s="32" t="s">
        <v>47</v>
      </c>
      <c r="D606" s="37" t="s">
        <v>14</v>
      </c>
      <c r="E606" s="35">
        <v>0.02</v>
      </c>
      <c r="F606" s="33">
        <v>800</v>
      </c>
      <c r="G606" s="35">
        <f t="shared" si="33"/>
        <v>16</v>
      </c>
      <c r="H606" s="60"/>
    </row>
    <row r="607" spans="1:8" ht="21" customHeight="1" x14ac:dyDescent="0.3">
      <c r="A607" s="34">
        <v>40854</v>
      </c>
      <c r="B607" s="36">
        <v>7212</v>
      </c>
      <c r="C607" s="32" t="s">
        <v>47</v>
      </c>
      <c r="D607" s="37" t="s">
        <v>14</v>
      </c>
      <c r="E607" s="35">
        <v>0.02</v>
      </c>
      <c r="F607" s="33">
        <v>800</v>
      </c>
      <c r="G607" s="35">
        <f t="shared" si="33"/>
        <v>16</v>
      </c>
      <c r="H607" s="60"/>
    </row>
    <row r="608" spans="1:8" ht="21" customHeight="1" x14ac:dyDescent="0.3">
      <c r="A608" s="34">
        <v>40869</v>
      </c>
      <c r="B608" s="36">
        <v>7212</v>
      </c>
      <c r="C608" s="32" t="s">
        <v>47</v>
      </c>
      <c r="D608" s="37" t="s">
        <v>14</v>
      </c>
      <c r="E608" s="35">
        <v>0.02</v>
      </c>
      <c r="F608" s="33">
        <v>1600</v>
      </c>
      <c r="G608" s="35">
        <f t="shared" si="33"/>
        <v>32</v>
      </c>
      <c r="H608" s="60"/>
    </row>
    <row r="609" spans="1:8" ht="21" customHeight="1" x14ac:dyDescent="0.3">
      <c r="A609" s="34">
        <v>40875</v>
      </c>
      <c r="B609" s="36">
        <v>7212</v>
      </c>
      <c r="C609" s="32" t="s">
        <v>47</v>
      </c>
      <c r="D609" s="37" t="s">
        <v>14</v>
      </c>
      <c r="E609" s="35">
        <v>0.02</v>
      </c>
      <c r="F609" s="33">
        <v>1200</v>
      </c>
      <c r="G609" s="35">
        <f t="shared" si="33"/>
        <v>24</v>
      </c>
      <c r="H609" s="60"/>
    </row>
    <row r="610" spans="1:8" ht="21" customHeight="1" x14ac:dyDescent="0.3">
      <c r="A610" s="34">
        <v>40848</v>
      </c>
      <c r="B610" s="36">
        <v>7212</v>
      </c>
      <c r="C610" s="32" t="s">
        <v>47</v>
      </c>
      <c r="D610" s="37" t="s">
        <v>13</v>
      </c>
      <c r="E610" s="35">
        <v>5</v>
      </c>
      <c r="F610" s="33">
        <v>1</v>
      </c>
      <c r="G610" s="35">
        <f t="shared" si="33"/>
        <v>5</v>
      </c>
      <c r="H610" s="60"/>
    </row>
    <row r="611" spans="1:8" ht="21" customHeight="1" x14ac:dyDescent="0.3">
      <c r="A611" s="34">
        <v>40854</v>
      </c>
      <c r="B611" s="36">
        <v>7212</v>
      </c>
      <c r="C611" s="32" t="s">
        <v>47</v>
      </c>
      <c r="D611" s="37" t="s">
        <v>13</v>
      </c>
      <c r="E611" s="35">
        <v>5</v>
      </c>
      <c r="F611" s="33">
        <v>1</v>
      </c>
      <c r="G611" s="35">
        <f t="shared" si="33"/>
        <v>5</v>
      </c>
      <c r="H611" s="60"/>
    </row>
    <row r="612" spans="1:8" ht="21" customHeight="1" x14ac:dyDescent="0.3">
      <c r="A612" s="34">
        <v>40869</v>
      </c>
      <c r="B612" s="36">
        <v>7212</v>
      </c>
      <c r="C612" s="32" t="s">
        <v>47</v>
      </c>
      <c r="D612" s="37" t="s">
        <v>13</v>
      </c>
      <c r="E612" s="35">
        <v>5</v>
      </c>
      <c r="F612" s="33">
        <v>1</v>
      </c>
      <c r="G612" s="35">
        <f t="shared" si="33"/>
        <v>5</v>
      </c>
      <c r="H612" s="60"/>
    </row>
    <row r="613" spans="1:8" ht="21" customHeight="1" thickBot="1" x14ac:dyDescent="0.35">
      <c r="A613" s="34">
        <v>40875</v>
      </c>
      <c r="B613" s="36">
        <v>7212</v>
      </c>
      <c r="C613" s="32" t="s">
        <v>47</v>
      </c>
      <c r="D613" s="37" t="s">
        <v>13</v>
      </c>
      <c r="E613" s="35">
        <v>5</v>
      </c>
      <c r="F613" s="33">
        <v>1</v>
      </c>
      <c r="G613" s="35">
        <f t="shared" si="33"/>
        <v>5</v>
      </c>
      <c r="H613" s="60"/>
    </row>
    <row r="614" spans="1:8" ht="21" customHeight="1" thickBot="1" x14ac:dyDescent="0.35">
      <c r="A614" s="34"/>
      <c r="B614" s="36"/>
      <c r="C614" s="32"/>
      <c r="D614" s="37"/>
      <c r="E614" s="35"/>
      <c r="F614" s="33"/>
      <c r="G614" s="58"/>
      <c r="H614" s="62">
        <f>SUM(G598:G613)</f>
        <v>448.8</v>
      </c>
    </row>
    <row r="615" spans="1:8" ht="21" customHeight="1" x14ac:dyDescent="0.3">
      <c r="A615" s="34">
        <v>40877</v>
      </c>
      <c r="B615" s="36">
        <v>7252</v>
      </c>
      <c r="C615" s="32" t="s">
        <v>205</v>
      </c>
      <c r="D615" s="37" t="s">
        <v>207</v>
      </c>
      <c r="E615" s="35">
        <v>0.02</v>
      </c>
      <c r="F615" s="33">
        <v>1119</v>
      </c>
      <c r="G615" s="35">
        <f>SUM(E615*F615)</f>
        <v>22.38</v>
      </c>
      <c r="H615" s="60"/>
    </row>
    <row r="616" spans="1:8" ht="21" customHeight="1" x14ac:dyDescent="0.3">
      <c r="A616" s="34">
        <v>40864</v>
      </c>
      <c r="B616" s="36">
        <v>7252</v>
      </c>
      <c r="C616" s="32" t="s">
        <v>61</v>
      </c>
      <c r="D616" s="32" t="s">
        <v>18</v>
      </c>
      <c r="E616" s="35">
        <v>0.1</v>
      </c>
      <c r="F616" s="33">
        <v>468</v>
      </c>
      <c r="G616" s="35">
        <f>SUM(E616*F616)</f>
        <v>46.800000000000004</v>
      </c>
      <c r="H616" s="60"/>
    </row>
    <row r="617" spans="1:8" ht="21" customHeight="1" thickBot="1" x14ac:dyDescent="0.35">
      <c r="A617" s="34">
        <v>40864</v>
      </c>
      <c r="B617" s="36">
        <v>7252</v>
      </c>
      <c r="C617" s="32" t="s">
        <v>61</v>
      </c>
      <c r="D617" s="37" t="s">
        <v>15</v>
      </c>
      <c r="E617" s="35">
        <v>0.1</v>
      </c>
      <c r="F617" s="33">
        <v>156</v>
      </c>
      <c r="G617" s="35">
        <f>SUM(E617*F617)</f>
        <v>15.600000000000001</v>
      </c>
      <c r="H617" s="60"/>
    </row>
    <row r="618" spans="1:8" ht="21" customHeight="1" thickBot="1" x14ac:dyDescent="0.35">
      <c r="A618" s="34"/>
      <c r="B618" s="36"/>
      <c r="C618" s="32"/>
      <c r="D618" s="37"/>
      <c r="E618" s="35"/>
      <c r="F618" s="33"/>
      <c r="G618" s="58"/>
      <c r="H618" s="62">
        <f>SUM(G615:G617)</f>
        <v>84.78</v>
      </c>
    </row>
    <row r="619" spans="1:8" ht="21" customHeight="1" x14ac:dyDescent="0.3">
      <c r="A619" s="34">
        <v>40877</v>
      </c>
      <c r="B619" s="36">
        <v>8112</v>
      </c>
      <c r="C619" s="32" t="s">
        <v>259</v>
      </c>
      <c r="D619" s="37" t="s">
        <v>258</v>
      </c>
      <c r="E619" s="35">
        <v>0.02</v>
      </c>
      <c r="F619" s="33">
        <v>655</v>
      </c>
      <c r="G619" s="35">
        <f>SUM(E619*F619)</f>
        <v>13.1</v>
      </c>
      <c r="H619" s="60"/>
    </row>
    <row r="620" spans="1:8" ht="21" customHeight="1" x14ac:dyDescent="0.3">
      <c r="A620" s="34">
        <v>40877</v>
      </c>
      <c r="B620" s="36">
        <v>8112</v>
      </c>
      <c r="C620" s="32" t="s">
        <v>259</v>
      </c>
      <c r="D620" s="37" t="str">
        <f>D617</f>
        <v>#2C DC242 Color</v>
      </c>
      <c r="E620" s="35">
        <f>E617</f>
        <v>0.1</v>
      </c>
      <c r="F620" s="33">
        <v>791</v>
      </c>
      <c r="G620" s="35">
        <f>SUM(E620*F620)</f>
        <v>79.100000000000009</v>
      </c>
      <c r="H620" s="60"/>
    </row>
    <row r="621" spans="1:8" ht="21" customHeight="1" x14ac:dyDescent="0.3">
      <c r="A621" s="34">
        <v>40877</v>
      </c>
      <c r="B621" s="36">
        <v>8112</v>
      </c>
      <c r="C621" s="32" t="s">
        <v>259</v>
      </c>
      <c r="D621" s="37" t="s">
        <v>257</v>
      </c>
      <c r="E621" s="35">
        <v>0.1</v>
      </c>
      <c r="F621" s="33">
        <v>1573</v>
      </c>
      <c r="G621" s="35">
        <f>SUM(E621*F621)</f>
        <v>157.30000000000001</v>
      </c>
      <c r="H621" s="60"/>
    </row>
    <row r="622" spans="1:8" ht="21" customHeight="1" thickBot="1" x14ac:dyDescent="0.35">
      <c r="A622" s="34">
        <v>40877</v>
      </c>
      <c r="B622" s="36">
        <v>8112</v>
      </c>
      <c r="C622" s="32" t="s">
        <v>259</v>
      </c>
      <c r="D622" s="37" t="str">
        <f>D620</f>
        <v>#2C DC242 Color</v>
      </c>
      <c r="E622" s="35">
        <f>E620</f>
        <v>0.1</v>
      </c>
      <c r="F622" s="33">
        <v>1736</v>
      </c>
      <c r="G622" s="35">
        <f>SUM(E622*F622)</f>
        <v>173.60000000000002</v>
      </c>
      <c r="H622" s="60"/>
    </row>
    <row r="623" spans="1:8" ht="21" customHeight="1" thickBot="1" x14ac:dyDescent="0.35">
      <c r="A623" s="34"/>
      <c r="B623" s="36"/>
      <c r="C623" s="32"/>
      <c r="D623" s="37"/>
      <c r="E623" s="35"/>
      <c r="F623" s="33"/>
      <c r="G623" s="58"/>
      <c r="H623" s="62">
        <f>SUM(G619:G622)</f>
        <v>423.1</v>
      </c>
    </row>
    <row r="624" spans="1:8" ht="21" customHeight="1" x14ac:dyDescent="0.3">
      <c r="A624" s="34">
        <v>40877</v>
      </c>
      <c r="B624" s="36">
        <v>8222</v>
      </c>
      <c r="C624" s="32" t="s">
        <v>178</v>
      </c>
      <c r="D624" s="37" t="str">
        <f>D621</f>
        <v>#3   WC7346  Color</v>
      </c>
      <c r="E624" s="35">
        <f>E621</f>
        <v>0.1</v>
      </c>
      <c r="F624" s="33">
        <v>19</v>
      </c>
      <c r="G624" s="35">
        <f>SUM(E624*F624)</f>
        <v>1.9000000000000001</v>
      </c>
      <c r="H624" s="60"/>
    </row>
    <row r="625" spans="1:8" ht="21" customHeight="1" x14ac:dyDescent="0.3">
      <c r="A625" s="34">
        <v>40877</v>
      </c>
      <c r="B625" s="36">
        <v>8222</v>
      </c>
      <c r="C625" s="32" t="s">
        <v>178</v>
      </c>
      <c r="D625" s="37" t="str">
        <f>D622</f>
        <v>#2C DC242 Color</v>
      </c>
      <c r="E625" s="35">
        <f>E622</f>
        <v>0.1</v>
      </c>
      <c r="F625" s="33">
        <v>24</v>
      </c>
      <c r="G625" s="35">
        <f>SUM(E625*F625)</f>
        <v>2.4000000000000004</v>
      </c>
      <c r="H625" s="60"/>
    </row>
    <row r="626" spans="1:8" ht="21" customHeight="1" thickBot="1" x14ac:dyDescent="0.35">
      <c r="A626" s="34">
        <v>40877</v>
      </c>
      <c r="B626" s="36">
        <v>8222</v>
      </c>
      <c r="C626" s="32" t="s">
        <v>178</v>
      </c>
      <c r="D626" s="37" t="s">
        <v>180</v>
      </c>
      <c r="E626" s="35">
        <v>0.02</v>
      </c>
      <c r="F626" s="33">
        <v>4761</v>
      </c>
      <c r="G626" s="35">
        <f>SUM(E626*F626)</f>
        <v>95.22</v>
      </c>
      <c r="H626" s="60"/>
    </row>
    <row r="627" spans="1:8" ht="21" customHeight="1" thickBot="1" x14ac:dyDescent="0.35">
      <c r="A627" s="34"/>
      <c r="B627" s="36"/>
      <c r="C627" s="32"/>
      <c r="D627" s="37"/>
      <c r="E627" s="35"/>
      <c r="F627" s="33"/>
      <c r="G627" s="58"/>
      <c r="H627" s="62">
        <f>SUM(G624:G626)</f>
        <v>99.52</v>
      </c>
    </row>
    <row r="628" spans="1:8" ht="21" customHeight="1" thickBot="1" x14ac:dyDescent="0.35">
      <c r="A628" s="34">
        <v>40877</v>
      </c>
      <c r="B628" s="36">
        <v>8232</v>
      </c>
      <c r="C628" s="32" t="s">
        <v>252</v>
      </c>
      <c r="D628" s="37" t="s">
        <v>255</v>
      </c>
      <c r="E628" s="35">
        <v>0.02</v>
      </c>
      <c r="F628" s="33">
        <v>39</v>
      </c>
      <c r="G628" s="35">
        <f>SUM(E628*F628)</f>
        <v>0.78</v>
      </c>
      <c r="H628" s="60"/>
    </row>
    <row r="629" spans="1:8" ht="21" customHeight="1" thickBot="1" x14ac:dyDescent="0.35">
      <c r="A629" s="34"/>
      <c r="B629" s="36"/>
      <c r="C629" s="32"/>
      <c r="D629" s="37"/>
      <c r="E629" s="35"/>
      <c r="F629" s="33"/>
      <c r="G629" s="58"/>
      <c r="H629" s="62">
        <f>SUM(G628)</f>
        <v>0.78</v>
      </c>
    </row>
    <row r="630" spans="1:8" ht="21" customHeight="1" x14ac:dyDescent="0.3">
      <c r="A630" s="34">
        <v>40877</v>
      </c>
      <c r="B630" s="36">
        <v>8262</v>
      </c>
      <c r="C630" s="32" t="s">
        <v>261</v>
      </c>
      <c r="D630" s="37" t="s">
        <v>258</v>
      </c>
      <c r="E630" s="35">
        <v>0.02</v>
      </c>
      <c r="F630" s="33">
        <v>2</v>
      </c>
      <c r="G630" s="35">
        <f>SUM(E630*F630)</f>
        <v>0.04</v>
      </c>
      <c r="H630" s="60"/>
    </row>
    <row r="631" spans="1:8" ht="21" customHeight="1" x14ac:dyDescent="0.3">
      <c r="A631" s="34">
        <v>40877</v>
      </c>
      <c r="B631" s="36">
        <v>8262</v>
      </c>
      <c r="C631" s="32" t="s">
        <v>261</v>
      </c>
      <c r="D631" s="37" t="s">
        <v>258</v>
      </c>
      <c r="E631" s="35">
        <v>0.02</v>
      </c>
      <c r="F631" s="33">
        <v>188</v>
      </c>
      <c r="G631" s="35">
        <f>SUM(E631*F631)</f>
        <v>3.7600000000000002</v>
      </c>
      <c r="H631" s="60"/>
    </row>
    <row r="632" spans="1:8" ht="21" customHeight="1" x14ac:dyDescent="0.3">
      <c r="A632" s="34">
        <v>40877</v>
      </c>
      <c r="B632" s="36">
        <v>8262</v>
      </c>
      <c r="C632" s="32" t="s">
        <v>261</v>
      </c>
      <c r="D632" s="37" t="s">
        <v>257</v>
      </c>
      <c r="E632" s="35">
        <v>0.1</v>
      </c>
      <c r="F632" s="33">
        <v>24</v>
      </c>
      <c r="G632" s="35">
        <f>SUM(E632*F632)</f>
        <v>2.4000000000000004</v>
      </c>
      <c r="H632" s="60"/>
    </row>
    <row r="633" spans="1:8" ht="21" customHeight="1" thickBot="1" x14ac:dyDescent="0.35">
      <c r="A633" s="34">
        <v>40877</v>
      </c>
      <c r="B633" s="36">
        <v>8262</v>
      </c>
      <c r="C633" s="32" t="s">
        <v>222</v>
      </c>
      <c r="D633" s="37" t="s">
        <v>224</v>
      </c>
      <c r="E633" s="35">
        <v>0.02</v>
      </c>
      <c r="F633" s="33">
        <v>2452</v>
      </c>
      <c r="G633" s="35">
        <f>SUM(E633*F633)</f>
        <v>49.04</v>
      </c>
      <c r="H633" s="60"/>
    </row>
    <row r="634" spans="1:8" ht="21" customHeight="1" thickBot="1" x14ac:dyDescent="0.35">
      <c r="A634" s="34"/>
      <c r="B634" s="36"/>
      <c r="C634" s="32"/>
      <c r="D634" s="37"/>
      <c r="E634" s="35"/>
      <c r="F634" s="33"/>
      <c r="G634" s="58"/>
      <c r="H634" s="62">
        <f>SUM(G630:G633)</f>
        <v>55.24</v>
      </c>
    </row>
    <row r="635" spans="1:8" ht="21" customHeight="1" x14ac:dyDescent="0.3">
      <c r="A635" s="34">
        <v>40877</v>
      </c>
      <c r="B635" s="36">
        <v>8282</v>
      </c>
      <c r="C635" s="32" t="s">
        <v>256</v>
      </c>
      <c r="D635" s="37" t="s">
        <v>258</v>
      </c>
      <c r="E635" s="35">
        <v>0.02</v>
      </c>
      <c r="F635" s="33">
        <v>89</v>
      </c>
      <c r="G635" s="35">
        <f>SUM(E635*F635)</f>
        <v>1.78</v>
      </c>
      <c r="H635" s="60"/>
    </row>
    <row r="636" spans="1:8" ht="21" customHeight="1" x14ac:dyDescent="0.3">
      <c r="A636" s="34">
        <v>40877</v>
      </c>
      <c r="B636" s="36">
        <v>8282</v>
      </c>
      <c r="C636" s="32" t="s">
        <v>256</v>
      </c>
      <c r="D636" s="37" t="s">
        <v>258</v>
      </c>
      <c r="E636" s="35">
        <v>0.02</v>
      </c>
      <c r="F636" s="33">
        <v>135</v>
      </c>
      <c r="G636" s="35">
        <f>SUM(E636*F636)</f>
        <v>2.7</v>
      </c>
      <c r="H636" s="60"/>
    </row>
    <row r="637" spans="1:8" ht="21" customHeight="1" x14ac:dyDescent="0.3">
      <c r="A637" s="34">
        <v>40877</v>
      </c>
      <c r="B637" s="36">
        <v>8282</v>
      </c>
      <c r="C637" s="32" t="s">
        <v>256</v>
      </c>
      <c r="D637" s="37" t="s">
        <v>257</v>
      </c>
      <c r="E637" s="35">
        <v>0.1</v>
      </c>
      <c r="F637" s="33">
        <v>3823</v>
      </c>
      <c r="G637" s="35">
        <f>SUM(E637*F637)</f>
        <v>382.3</v>
      </c>
      <c r="H637" s="60"/>
    </row>
    <row r="638" spans="1:8" ht="21" customHeight="1" thickBot="1" x14ac:dyDescent="0.35">
      <c r="A638" s="34">
        <v>40877</v>
      </c>
      <c r="B638" s="36">
        <v>8282</v>
      </c>
      <c r="C638" s="32" t="s">
        <v>256</v>
      </c>
      <c r="D638" s="37" t="s">
        <v>257</v>
      </c>
      <c r="E638" s="35">
        <v>0.1</v>
      </c>
      <c r="F638" s="33">
        <v>200</v>
      </c>
      <c r="G638" s="35">
        <f>SUM(E638*F638)</f>
        <v>20</v>
      </c>
      <c r="H638" s="60"/>
    </row>
    <row r="639" spans="1:8" ht="21" customHeight="1" thickBot="1" x14ac:dyDescent="0.35">
      <c r="A639" s="34"/>
      <c r="B639" s="36"/>
      <c r="C639" s="32"/>
      <c r="D639" s="37"/>
      <c r="E639" s="35"/>
      <c r="F639" s="33"/>
      <c r="G639" s="58"/>
      <c r="H639" s="62">
        <f>SUM(G635:G638)</f>
        <v>406.78000000000003</v>
      </c>
    </row>
    <row r="640" spans="1:8" ht="21" customHeight="1" x14ac:dyDescent="0.3">
      <c r="A640" s="34">
        <v>40877</v>
      </c>
      <c r="B640" s="36">
        <v>8292</v>
      </c>
      <c r="C640" s="32" t="s">
        <v>262</v>
      </c>
      <c r="D640" s="37" t="s">
        <v>258</v>
      </c>
      <c r="E640" s="35">
        <v>0.02</v>
      </c>
      <c r="F640" s="33">
        <v>14</v>
      </c>
      <c r="G640" s="35">
        <f>SUM(E640*F640)</f>
        <v>0.28000000000000003</v>
      </c>
      <c r="H640" s="60"/>
    </row>
    <row r="641" spans="1:8" ht="21" customHeight="1" thickBot="1" x14ac:dyDescent="0.35">
      <c r="A641" s="34">
        <v>40877</v>
      </c>
      <c r="B641" s="36">
        <v>8292</v>
      </c>
      <c r="C641" s="32" t="s">
        <v>262</v>
      </c>
      <c r="D641" s="37" t="s">
        <v>257</v>
      </c>
      <c r="E641" s="35">
        <v>0.1</v>
      </c>
      <c r="F641" s="33">
        <v>63</v>
      </c>
      <c r="G641" s="35">
        <f>SUM(E641*F641)</f>
        <v>6.3000000000000007</v>
      </c>
      <c r="H641" s="60"/>
    </row>
    <row r="642" spans="1:8" ht="21" customHeight="1" thickBot="1" x14ac:dyDescent="0.35">
      <c r="A642" s="34"/>
      <c r="B642" s="36"/>
      <c r="C642" s="32"/>
      <c r="D642" s="37"/>
      <c r="E642" s="35"/>
      <c r="F642" s="33"/>
      <c r="G642" s="58"/>
      <c r="H642" s="62">
        <f>SUM(G640:G641)</f>
        <v>6.580000000000001</v>
      </c>
    </row>
    <row r="643" spans="1:8" ht="21" customHeight="1" x14ac:dyDescent="0.3">
      <c r="A643" s="34">
        <v>40877</v>
      </c>
      <c r="B643" s="36">
        <v>8325</v>
      </c>
      <c r="C643" s="32" t="s">
        <v>263</v>
      </c>
      <c r="D643" s="37" t="s">
        <v>258</v>
      </c>
      <c r="E643" s="35">
        <v>0.02</v>
      </c>
      <c r="F643" s="33">
        <v>347</v>
      </c>
      <c r="G643" s="35">
        <f>SUM(E643*F643)</f>
        <v>6.94</v>
      </c>
      <c r="H643" s="60"/>
    </row>
    <row r="644" spans="1:8" ht="21" customHeight="1" thickBot="1" x14ac:dyDescent="0.35">
      <c r="A644" s="34">
        <v>40877</v>
      </c>
      <c r="B644" s="36">
        <v>8325</v>
      </c>
      <c r="C644" s="32" t="s">
        <v>263</v>
      </c>
      <c r="D644" s="37" t="s">
        <v>257</v>
      </c>
      <c r="E644" s="35">
        <v>0.1</v>
      </c>
      <c r="F644" s="33">
        <v>6373</v>
      </c>
      <c r="G644" s="35">
        <f>SUM(E644*F644)</f>
        <v>637.30000000000007</v>
      </c>
      <c r="H644" s="60"/>
    </row>
    <row r="645" spans="1:8" ht="21" customHeight="1" thickBot="1" x14ac:dyDescent="0.35">
      <c r="A645" s="34"/>
      <c r="B645" s="36"/>
      <c r="C645" s="32"/>
      <c r="D645" s="37"/>
      <c r="E645" s="35"/>
      <c r="F645" s="33"/>
      <c r="G645" s="58"/>
      <c r="H645" s="62">
        <f>SUM(G643:G644)</f>
        <v>644.24000000000012</v>
      </c>
    </row>
    <row r="646" spans="1:8" ht="21" customHeight="1" x14ac:dyDescent="0.3">
      <c r="A646" s="34">
        <v>40877</v>
      </c>
      <c r="B646" s="36">
        <v>8362</v>
      </c>
      <c r="C646" s="32" t="s">
        <v>236</v>
      </c>
      <c r="D646" s="37" t="s">
        <v>258</v>
      </c>
      <c r="E646" s="35">
        <v>0.02</v>
      </c>
      <c r="F646" s="33">
        <v>55</v>
      </c>
      <c r="G646" s="35">
        <f>SUM(E646*F646)</f>
        <v>1.1000000000000001</v>
      </c>
      <c r="H646" s="60"/>
    </row>
    <row r="647" spans="1:8" ht="21" customHeight="1" x14ac:dyDescent="0.3">
      <c r="A647" s="34">
        <v>40877</v>
      </c>
      <c r="B647" s="36">
        <v>8362</v>
      </c>
      <c r="C647" s="32" t="s">
        <v>236</v>
      </c>
      <c r="D647" s="37" t="str">
        <f>D644</f>
        <v>#3   WC7346  Color</v>
      </c>
      <c r="E647" s="35">
        <f>E644</f>
        <v>0.1</v>
      </c>
      <c r="F647" s="33">
        <v>91</v>
      </c>
      <c r="G647" s="35">
        <f>SUM(E647*F647)</f>
        <v>9.1</v>
      </c>
      <c r="H647" s="60"/>
    </row>
    <row r="648" spans="1:8" ht="21" customHeight="1" x14ac:dyDescent="0.3">
      <c r="A648" s="34">
        <v>40877</v>
      </c>
      <c r="B648" s="36">
        <v>8362</v>
      </c>
      <c r="C648" s="32" t="s">
        <v>236</v>
      </c>
      <c r="D648" s="37" t="s">
        <v>238</v>
      </c>
      <c r="E648" s="35">
        <v>0.02</v>
      </c>
      <c r="F648" s="33">
        <v>1050</v>
      </c>
      <c r="G648" s="35">
        <f>SUM(E648*F648)</f>
        <v>21</v>
      </c>
      <c r="H648" s="60"/>
    </row>
    <row r="649" spans="1:8" ht="21" customHeight="1" thickBot="1" x14ac:dyDescent="0.35">
      <c r="A649" s="34">
        <v>40877</v>
      </c>
      <c r="B649" s="36">
        <v>8362</v>
      </c>
      <c r="C649" s="32" t="s">
        <v>236</v>
      </c>
      <c r="D649" s="37" t="s">
        <v>237</v>
      </c>
      <c r="E649" s="35">
        <v>0.1</v>
      </c>
      <c r="F649" s="33">
        <v>560</v>
      </c>
      <c r="G649" s="35">
        <f>SUM(E649*F649)</f>
        <v>56</v>
      </c>
      <c r="H649" s="60"/>
    </row>
    <row r="650" spans="1:8" ht="21" customHeight="1" thickBot="1" x14ac:dyDescent="0.35">
      <c r="A650" s="34"/>
      <c r="B650" s="36"/>
      <c r="C650" s="32"/>
      <c r="D650" s="37"/>
      <c r="E650" s="35"/>
      <c r="F650" s="33"/>
      <c r="G650" s="58"/>
      <c r="H650" s="62">
        <f>SUM(G646:G649)</f>
        <v>87.2</v>
      </c>
    </row>
    <row r="651" spans="1:8" ht="21" customHeight="1" thickBot="1" x14ac:dyDescent="0.35">
      <c r="A651" s="34">
        <v>40877</v>
      </c>
      <c r="B651" s="36">
        <v>8372</v>
      </c>
      <c r="C651" s="32" t="s">
        <v>251</v>
      </c>
      <c r="D651" s="37" t="s">
        <v>253</v>
      </c>
      <c r="E651" s="35">
        <v>0.02</v>
      </c>
      <c r="F651" s="33">
        <v>40</v>
      </c>
      <c r="G651" s="35">
        <f>SUM(E651*F651)</f>
        <v>0.8</v>
      </c>
      <c r="H651" s="60"/>
    </row>
    <row r="652" spans="1:8" ht="21" customHeight="1" thickBot="1" x14ac:dyDescent="0.35">
      <c r="A652" s="34"/>
      <c r="B652" s="36"/>
      <c r="C652" s="32"/>
      <c r="D652" s="37"/>
      <c r="E652" s="35"/>
      <c r="F652" s="33"/>
      <c r="G652" s="58"/>
      <c r="H652" s="62">
        <f>SUM(G651)</f>
        <v>0.8</v>
      </c>
    </row>
    <row r="653" spans="1:8" ht="21" customHeight="1" x14ac:dyDescent="0.3">
      <c r="A653" s="34">
        <v>40877</v>
      </c>
      <c r="B653" s="36">
        <v>8462</v>
      </c>
      <c r="C653" s="32" t="s">
        <v>201</v>
      </c>
      <c r="D653" s="37" t="s">
        <v>204</v>
      </c>
      <c r="E653" s="35">
        <v>0.02</v>
      </c>
      <c r="F653" s="33">
        <v>11795</v>
      </c>
      <c r="G653" s="35">
        <f t="shared" ref="G653:G668" si="34">SUM(E653*F653)</f>
        <v>235.9</v>
      </c>
      <c r="H653" s="60"/>
    </row>
    <row r="654" spans="1:8" ht="21" customHeight="1" x14ac:dyDescent="0.3">
      <c r="A654" s="34">
        <v>40877</v>
      </c>
      <c r="B654" s="36">
        <v>8462</v>
      </c>
      <c r="C654" s="32" t="s">
        <v>115</v>
      </c>
      <c r="D654" s="37" t="s">
        <v>175</v>
      </c>
      <c r="E654" s="35">
        <v>0.02</v>
      </c>
      <c r="F654" s="33">
        <v>1981</v>
      </c>
      <c r="G654" s="35">
        <f t="shared" si="34"/>
        <v>39.619999999999997</v>
      </c>
      <c r="H654" s="60"/>
    </row>
    <row r="655" spans="1:8" ht="21" customHeight="1" x14ac:dyDescent="0.3">
      <c r="A655" s="34">
        <v>40877</v>
      </c>
      <c r="B655" s="36">
        <v>8462</v>
      </c>
      <c r="C655" s="32" t="s">
        <v>115</v>
      </c>
      <c r="D655" s="37" t="s">
        <v>134</v>
      </c>
      <c r="E655" s="35">
        <v>0.02</v>
      </c>
      <c r="F655" s="33">
        <v>1036</v>
      </c>
      <c r="G655" s="35">
        <f t="shared" si="34"/>
        <v>20.72</v>
      </c>
      <c r="H655" s="60"/>
    </row>
    <row r="656" spans="1:8" ht="21" customHeight="1" x14ac:dyDescent="0.3">
      <c r="A656" s="34">
        <v>40877</v>
      </c>
      <c r="B656" s="36">
        <v>8462</v>
      </c>
      <c r="C656" s="32" t="s">
        <v>115</v>
      </c>
      <c r="D656" s="37" t="s">
        <v>133</v>
      </c>
      <c r="E656" s="35">
        <v>0.1</v>
      </c>
      <c r="F656" s="33">
        <v>798</v>
      </c>
      <c r="G656" s="35">
        <f t="shared" si="34"/>
        <v>79.800000000000011</v>
      </c>
      <c r="H656" s="60"/>
    </row>
    <row r="657" spans="1:8" ht="21" customHeight="1" x14ac:dyDescent="0.3">
      <c r="A657" s="34">
        <v>40877</v>
      </c>
      <c r="B657" s="36">
        <v>8462</v>
      </c>
      <c r="C657" s="32" t="s">
        <v>115</v>
      </c>
      <c r="D657" s="37" t="s">
        <v>215</v>
      </c>
      <c r="E657" s="35">
        <v>205</v>
      </c>
      <c r="F657" s="33">
        <v>4</v>
      </c>
      <c r="G657" s="35">
        <f t="shared" si="34"/>
        <v>820</v>
      </c>
      <c r="H657" s="60"/>
    </row>
    <row r="658" spans="1:8" ht="21" customHeight="1" x14ac:dyDescent="0.3">
      <c r="A658" s="34">
        <v>40877</v>
      </c>
      <c r="B658" s="36">
        <v>8462</v>
      </c>
      <c r="C658" s="32" t="s">
        <v>115</v>
      </c>
      <c r="D658" s="37" t="s">
        <v>216</v>
      </c>
      <c r="E658" s="35">
        <v>205</v>
      </c>
      <c r="F658" s="33">
        <v>2</v>
      </c>
      <c r="G658" s="35">
        <f t="shared" si="34"/>
        <v>410</v>
      </c>
      <c r="H658" s="60"/>
    </row>
    <row r="659" spans="1:8" ht="21" customHeight="1" x14ac:dyDescent="0.3">
      <c r="A659" s="34">
        <v>40877</v>
      </c>
      <c r="B659" s="36">
        <v>8462</v>
      </c>
      <c r="C659" s="32" t="s">
        <v>115</v>
      </c>
      <c r="D659" s="37" t="s">
        <v>112</v>
      </c>
      <c r="E659" s="35">
        <v>0.02</v>
      </c>
      <c r="F659" s="33">
        <v>1638</v>
      </c>
      <c r="G659" s="35">
        <f t="shared" si="34"/>
        <v>32.76</v>
      </c>
      <c r="H659" s="60"/>
    </row>
    <row r="660" spans="1:8" ht="21" customHeight="1" x14ac:dyDescent="0.3">
      <c r="A660" s="34">
        <v>40877</v>
      </c>
      <c r="B660" s="36">
        <v>8462</v>
      </c>
      <c r="C660" s="32" t="s">
        <v>115</v>
      </c>
      <c r="D660" s="37" t="s">
        <v>112</v>
      </c>
      <c r="E660" s="35">
        <v>0.02</v>
      </c>
      <c r="F660" s="33">
        <v>27123</v>
      </c>
      <c r="G660" s="35">
        <f t="shared" si="34"/>
        <v>542.46</v>
      </c>
      <c r="H660" s="60"/>
    </row>
    <row r="661" spans="1:8" ht="21" customHeight="1" x14ac:dyDescent="0.3">
      <c r="A661" s="34">
        <v>40877</v>
      </c>
      <c r="B661" s="36">
        <v>8462</v>
      </c>
      <c r="C661" s="32" t="s">
        <v>115</v>
      </c>
      <c r="D661" s="37" t="s">
        <v>112</v>
      </c>
      <c r="E661" s="35">
        <v>0.02</v>
      </c>
      <c r="F661" s="33">
        <v>68</v>
      </c>
      <c r="G661" s="35">
        <f t="shared" si="34"/>
        <v>1.36</v>
      </c>
      <c r="H661" s="60"/>
    </row>
    <row r="662" spans="1:8" ht="21" customHeight="1" x14ac:dyDescent="0.3">
      <c r="A662" s="34">
        <v>40877</v>
      </c>
      <c r="B662" s="36">
        <v>8462</v>
      </c>
      <c r="C662" s="32" t="s">
        <v>115</v>
      </c>
      <c r="D662" s="37" t="s">
        <v>112</v>
      </c>
      <c r="E662" s="35">
        <v>0.02</v>
      </c>
      <c r="F662" s="33">
        <v>432</v>
      </c>
      <c r="G662" s="35">
        <f t="shared" si="34"/>
        <v>8.64</v>
      </c>
      <c r="H662" s="60"/>
    </row>
    <row r="663" spans="1:8" ht="21" customHeight="1" x14ac:dyDescent="0.3">
      <c r="A663" s="34">
        <v>40877</v>
      </c>
      <c r="B663" s="36">
        <v>8462</v>
      </c>
      <c r="C663" s="32" t="s">
        <v>211</v>
      </c>
      <c r="D663" s="37" t="s">
        <v>214</v>
      </c>
      <c r="E663" s="35">
        <v>0.02</v>
      </c>
      <c r="F663" s="33">
        <v>24285</v>
      </c>
      <c r="G663" s="35">
        <f t="shared" si="34"/>
        <v>485.7</v>
      </c>
      <c r="H663" s="60"/>
    </row>
    <row r="664" spans="1:8" ht="21" customHeight="1" x14ac:dyDescent="0.3">
      <c r="A664" s="34">
        <v>40877</v>
      </c>
      <c r="B664" s="36">
        <v>8462</v>
      </c>
      <c r="C664" s="32" t="s">
        <v>211</v>
      </c>
      <c r="D664" s="37" t="s">
        <v>213</v>
      </c>
      <c r="E664" s="35">
        <v>0.1</v>
      </c>
      <c r="F664" s="33">
        <v>180</v>
      </c>
      <c r="G664" s="35">
        <f t="shared" si="34"/>
        <v>18</v>
      </c>
      <c r="H664" s="60"/>
    </row>
    <row r="665" spans="1:8" ht="21" customHeight="1" x14ac:dyDescent="0.3">
      <c r="A665" s="34">
        <v>40877</v>
      </c>
      <c r="B665" s="36">
        <v>8462</v>
      </c>
      <c r="C665" s="32" t="s">
        <v>234</v>
      </c>
      <c r="D665" s="37" t="s">
        <v>235</v>
      </c>
      <c r="E665" s="35">
        <v>0.02</v>
      </c>
      <c r="F665" s="33">
        <v>3808</v>
      </c>
      <c r="G665" s="35">
        <f t="shared" si="34"/>
        <v>76.16</v>
      </c>
      <c r="H665" s="60"/>
    </row>
    <row r="666" spans="1:8" ht="21" customHeight="1" x14ac:dyDescent="0.3">
      <c r="A666" s="34">
        <v>40877</v>
      </c>
      <c r="B666" s="36">
        <v>8462</v>
      </c>
      <c r="C666" s="32" t="s">
        <v>168</v>
      </c>
      <c r="D666" s="37" t="s">
        <v>169</v>
      </c>
      <c r="E666" s="35">
        <v>0.02</v>
      </c>
      <c r="F666" s="33">
        <v>371</v>
      </c>
      <c r="G666" s="35">
        <f t="shared" si="34"/>
        <v>7.42</v>
      </c>
      <c r="H666" s="60"/>
    </row>
    <row r="667" spans="1:8" ht="21" customHeight="1" x14ac:dyDescent="0.3">
      <c r="A667" s="34">
        <v>40877</v>
      </c>
      <c r="B667" s="36">
        <v>8462</v>
      </c>
      <c r="C667" s="32" t="s">
        <v>165</v>
      </c>
      <c r="D667" s="37" t="s">
        <v>167</v>
      </c>
      <c r="E667" s="35">
        <v>0.02</v>
      </c>
      <c r="F667" s="33">
        <v>2315</v>
      </c>
      <c r="G667" s="35">
        <f t="shared" si="34"/>
        <v>46.300000000000004</v>
      </c>
      <c r="H667" s="60"/>
    </row>
    <row r="668" spans="1:8" ht="21" customHeight="1" x14ac:dyDescent="0.3">
      <c r="A668" s="34">
        <v>40877</v>
      </c>
      <c r="B668" s="36">
        <v>8462</v>
      </c>
      <c r="C668" s="32" t="s">
        <v>165</v>
      </c>
      <c r="D668" s="37" t="s">
        <v>166</v>
      </c>
      <c r="E668" s="35">
        <v>0.1</v>
      </c>
      <c r="F668" s="33">
        <v>66</v>
      </c>
      <c r="G668" s="35">
        <f t="shared" si="34"/>
        <v>6.6000000000000005</v>
      </c>
      <c r="H668" s="60"/>
    </row>
    <row r="669" spans="1:8" ht="21" customHeight="1" x14ac:dyDescent="0.3">
      <c r="A669" s="34">
        <v>40877</v>
      </c>
      <c r="B669" s="36">
        <v>8462</v>
      </c>
      <c r="C669" s="32" t="s">
        <v>165</v>
      </c>
      <c r="D669" s="37" t="str">
        <f>D667</f>
        <v>#32   WC7346   BW</v>
      </c>
      <c r="E669" s="35">
        <f>E667</f>
        <v>0.02</v>
      </c>
      <c r="F669" s="33">
        <v>1</v>
      </c>
      <c r="G669" s="35">
        <f>SUM(E669*F669)</f>
        <v>0.02</v>
      </c>
      <c r="H669" s="60"/>
    </row>
    <row r="670" spans="1:8" ht="21" customHeight="1" thickBot="1" x14ac:dyDescent="0.35">
      <c r="A670" s="34">
        <v>40877</v>
      </c>
      <c r="B670" s="36">
        <v>8462</v>
      </c>
      <c r="C670" s="32" t="s">
        <v>165</v>
      </c>
      <c r="D670" s="37" t="str">
        <f>D668</f>
        <v>#32   WC7346   Color</v>
      </c>
      <c r="E670" s="35">
        <f>E668</f>
        <v>0.1</v>
      </c>
      <c r="F670" s="33">
        <v>28</v>
      </c>
      <c r="G670" s="35">
        <f>SUM(E670*F670)</f>
        <v>2.8000000000000003</v>
      </c>
      <c r="H670" s="60"/>
    </row>
    <row r="671" spans="1:8" ht="21" customHeight="1" thickBot="1" x14ac:dyDescent="0.35">
      <c r="A671" s="34"/>
      <c r="B671" s="36"/>
      <c r="C671" s="32"/>
      <c r="D671" s="37"/>
      <c r="E671" s="35"/>
      <c r="F671" s="33"/>
      <c r="G671" s="58"/>
      <c r="H671" s="62">
        <f>SUM(G653:G670)</f>
        <v>2834.26</v>
      </c>
    </row>
    <row r="672" spans="1:8" ht="21" customHeight="1" x14ac:dyDescent="0.3">
      <c r="A672" s="34">
        <v>40877</v>
      </c>
      <c r="B672" s="36">
        <v>8612</v>
      </c>
      <c r="C672" s="32" t="s">
        <v>153</v>
      </c>
      <c r="D672" s="37" t="s">
        <v>159</v>
      </c>
      <c r="E672" s="35">
        <v>0.02</v>
      </c>
      <c r="F672" s="33">
        <v>2157</v>
      </c>
      <c r="G672" s="35">
        <f>SUM(E672*F672)</f>
        <v>43.14</v>
      </c>
      <c r="H672" s="60"/>
    </row>
    <row r="673" spans="1:8" ht="21" customHeight="1" x14ac:dyDescent="0.3">
      <c r="A673" s="34">
        <v>40877</v>
      </c>
      <c r="B673" s="36">
        <v>8612</v>
      </c>
      <c r="C673" s="32" t="s">
        <v>153</v>
      </c>
      <c r="D673" s="37" t="s">
        <v>158</v>
      </c>
      <c r="E673" s="35">
        <v>0.1</v>
      </c>
      <c r="F673" s="33">
        <v>2295</v>
      </c>
      <c r="G673" s="35">
        <f>SUM(E673*F673)</f>
        <v>229.5</v>
      </c>
      <c r="H673" s="60"/>
    </row>
    <row r="674" spans="1:8" ht="21" customHeight="1" thickBot="1" x14ac:dyDescent="0.35">
      <c r="A674" s="34">
        <v>40877</v>
      </c>
      <c r="B674" s="36">
        <v>8612</v>
      </c>
      <c r="C674" s="32" t="s">
        <v>206</v>
      </c>
      <c r="D674" s="37" t="s">
        <v>209</v>
      </c>
      <c r="E674" s="35">
        <v>0.02</v>
      </c>
      <c r="F674" s="33">
        <v>738</v>
      </c>
      <c r="G674" s="35">
        <f>SUM(E674*F674)</f>
        <v>14.76</v>
      </c>
      <c r="H674" s="60"/>
    </row>
    <row r="675" spans="1:8" ht="21" customHeight="1" thickBot="1" x14ac:dyDescent="0.35">
      <c r="A675" s="34"/>
      <c r="B675" s="36"/>
      <c r="C675" s="32"/>
      <c r="D675" s="37"/>
      <c r="E675" s="35"/>
      <c r="F675" s="33"/>
      <c r="G675" s="58"/>
      <c r="H675" s="62">
        <f>SUM(G672:G674)</f>
        <v>287.39999999999998</v>
      </c>
    </row>
    <row r="676" spans="1:8" ht="21" customHeight="1" x14ac:dyDescent="0.3">
      <c r="A676" s="34">
        <v>40877</v>
      </c>
      <c r="B676" s="36">
        <v>8712</v>
      </c>
      <c r="C676" s="32" t="s">
        <v>217</v>
      </c>
      <c r="D676" s="37" t="s">
        <v>219</v>
      </c>
      <c r="E676" s="35">
        <v>0.02</v>
      </c>
      <c r="F676" s="33">
        <v>4919</v>
      </c>
      <c r="G676" s="35">
        <f t="shared" ref="G676:G681" si="35">SUM(E676*F676)</f>
        <v>98.38</v>
      </c>
      <c r="H676" s="60"/>
    </row>
    <row r="677" spans="1:8" ht="21" customHeight="1" x14ac:dyDescent="0.3">
      <c r="A677" s="34">
        <v>40877</v>
      </c>
      <c r="B677" s="36">
        <v>8712</v>
      </c>
      <c r="C677" s="32" t="s">
        <v>217</v>
      </c>
      <c r="D677" s="37" t="s">
        <v>218</v>
      </c>
      <c r="E677" s="35">
        <v>0.1</v>
      </c>
      <c r="F677" s="33">
        <v>3357</v>
      </c>
      <c r="G677" s="35">
        <f t="shared" si="35"/>
        <v>335.70000000000005</v>
      </c>
      <c r="H677" s="60"/>
    </row>
    <row r="678" spans="1:8" ht="21" customHeight="1" x14ac:dyDescent="0.3">
      <c r="A678" s="34">
        <v>40865</v>
      </c>
      <c r="B678" s="36">
        <v>8712</v>
      </c>
      <c r="C678" s="32" t="s">
        <v>87</v>
      </c>
      <c r="D678" s="32" t="s">
        <v>12</v>
      </c>
      <c r="E678" s="35">
        <v>0.02</v>
      </c>
      <c r="F678" s="33">
        <v>200</v>
      </c>
      <c r="G678" s="35">
        <f t="shared" si="35"/>
        <v>4</v>
      </c>
      <c r="H678" s="60"/>
    </row>
    <row r="679" spans="1:8" ht="21" customHeight="1" x14ac:dyDescent="0.3">
      <c r="A679" s="34">
        <v>40865</v>
      </c>
      <c r="B679" s="36">
        <v>8712</v>
      </c>
      <c r="C679" s="32" t="s">
        <v>87</v>
      </c>
      <c r="D679" s="32" t="s">
        <v>54</v>
      </c>
      <c r="E679" s="35">
        <v>0.1</v>
      </c>
      <c r="F679" s="33">
        <v>200</v>
      </c>
      <c r="G679" s="35">
        <f t="shared" si="35"/>
        <v>20</v>
      </c>
      <c r="H679" s="60"/>
    </row>
    <row r="680" spans="1:8" ht="21" customHeight="1" x14ac:dyDescent="0.3">
      <c r="A680" s="34">
        <v>40848</v>
      </c>
      <c r="B680" s="36">
        <v>8712</v>
      </c>
      <c r="C680" s="32" t="s">
        <v>69</v>
      </c>
      <c r="D680" s="32" t="s">
        <v>12</v>
      </c>
      <c r="E680" s="35">
        <v>0.02</v>
      </c>
      <c r="F680" s="33">
        <v>200</v>
      </c>
      <c r="G680" s="35">
        <f t="shared" si="35"/>
        <v>4</v>
      </c>
      <c r="H680" s="60"/>
    </row>
    <row r="681" spans="1:8" ht="21" customHeight="1" thickBot="1" x14ac:dyDescent="0.35">
      <c r="A681" s="34">
        <v>40848</v>
      </c>
      <c r="B681" s="36">
        <v>8712</v>
      </c>
      <c r="C681" s="32" t="s">
        <v>69</v>
      </c>
      <c r="D681" s="32" t="s">
        <v>16</v>
      </c>
      <c r="E681" s="35">
        <v>0.03</v>
      </c>
      <c r="F681" s="33">
        <v>200</v>
      </c>
      <c r="G681" s="35">
        <f t="shared" si="35"/>
        <v>6</v>
      </c>
      <c r="H681" s="60"/>
    </row>
    <row r="682" spans="1:8" ht="21" customHeight="1" thickBot="1" x14ac:dyDescent="0.35">
      <c r="A682" s="34"/>
      <c r="B682" s="36"/>
      <c r="C682" s="32"/>
      <c r="D682" s="32"/>
      <c r="E682" s="35"/>
      <c r="F682" s="33"/>
      <c r="G682" s="58"/>
      <c r="H682" s="62">
        <f>SUM(G676:G681)</f>
        <v>468.08000000000004</v>
      </c>
    </row>
    <row r="683" spans="1:8" ht="21" customHeight="1" x14ac:dyDescent="0.3">
      <c r="A683" s="34">
        <v>40877</v>
      </c>
      <c r="B683" s="36">
        <v>8782</v>
      </c>
      <c r="C683" s="32" t="s">
        <v>148</v>
      </c>
      <c r="D683" s="37" t="s">
        <v>152</v>
      </c>
      <c r="E683" s="35">
        <v>0.02</v>
      </c>
      <c r="F683" s="33">
        <v>7481</v>
      </c>
      <c r="G683" s="35">
        <f t="shared" ref="G683:G692" si="36">SUM(E683*F683)</f>
        <v>149.62</v>
      </c>
      <c r="H683" s="60"/>
    </row>
    <row r="684" spans="1:8" ht="21" customHeight="1" x14ac:dyDescent="0.3">
      <c r="A684" s="34">
        <v>40877</v>
      </c>
      <c r="B684" s="36">
        <v>8782</v>
      </c>
      <c r="C684" s="32" t="s">
        <v>148</v>
      </c>
      <c r="D684" s="37" t="s">
        <v>151</v>
      </c>
      <c r="E684" s="35">
        <v>0.1</v>
      </c>
      <c r="F684" s="33">
        <v>1863</v>
      </c>
      <c r="G684" s="35">
        <f t="shared" si="36"/>
        <v>186.3</v>
      </c>
      <c r="H684" s="60"/>
    </row>
    <row r="685" spans="1:8" ht="21" customHeight="1" x14ac:dyDescent="0.3">
      <c r="A685" s="34">
        <v>40877</v>
      </c>
      <c r="B685" s="36">
        <v>8782</v>
      </c>
      <c r="C685" s="32" t="s">
        <v>148</v>
      </c>
      <c r="D685" s="37" t="s">
        <v>240</v>
      </c>
      <c r="E685" s="35">
        <v>0.02</v>
      </c>
      <c r="F685" s="33">
        <v>484</v>
      </c>
      <c r="G685" s="35">
        <f t="shared" si="36"/>
        <v>9.68</v>
      </c>
      <c r="H685" s="60"/>
    </row>
    <row r="686" spans="1:8" ht="21" customHeight="1" x14ac:dyDescent="0.3">
      <c r="A686" s="34">
        <v>40877</v>
      </c>
      <c r="B686" s="36">
        <v>8782</v>
      </c>
      <c r="C686" s="32" t="s">
        <v>148</v>
      </c>
      <c r="D686" s="37" t="s">
        <v>239</v>
      </c>
      <c r="E686" s="35">
        <v>0.1</v>
      </c>
      <c r="F686" s="33">
        <v>393</v>
      </c>
      <c r="G686" s="35">
        <f t="shared" si="36"/>
        <v>39.300000000000004</v>
      </c>
      <c r="H686" s="60"/>
    </row>
    <row r="687" spans="1:8" ht="21" customHeight="1" x14ac:dyDescent="0.3">
      <c r="A687" s="34">
        <v>40850</v>
      </c>
      <c r="B687" s="36">
        <v>8782</v>
      </c>
      <c r="C687" s="32" t="s">
        <v>70</v>
      </c>
      <c r="D687" s="37" t="s">
        <v>15</v>
      </c>
      <c r="E687" s="35">
        <v>0.1</v>
      </c>
      <c r="F687" s="33">
        <v>12</v>
      </c>
      <c r="G687" s="35">
        <f t="shared" si="36"/>
        <v>1.2000000000000002</v>
      </c>
      <c r="H687" s="60"/>
    </row>
    <row r="688" spans="1:8" ht="21" customHeight="1" x14ac:dyDescent="0.3">
      <c r="A688" s="34">
        <v>40850</v>
      </c>
      <c r="B688" s="36">
        <v>8782</v>
      </c>
      <c r="C688" s="32" t="s">
        <v>70</v>
      </c>
      <c r="D688" s="37" t="s">
        <v>65</v>
      </c>
      <c r="E688" s="35">
        <v>0.03</v>
      </c>
      <c r="F688" s="33">
        <v>12</v>
      </c>
      <c r="G688" s="35">
        <f t="shared" si="36"/>
        <v>0.36</v>
      </c>
      <c r="H688" s="60"/>
    </row>
    <row r="689" spans="1:8" ht="21" customHeight="1" x14ac:dyDescent="0.3">
      <c r="A689" s="34">
        <v>40850</v>
      </c>
      <c r="B689" s="36">
        <v>8782</v>
      </c>
      <c r="C689" s="32" t="s">
        <v>70</v>
      </c>
      <c r="D689" s="37" t="s">
        <v>16</v>
      </c>
      <c r="E689" s="35">
        <v>0.03</v>
      </c>
      <c r="F689" s="33">
        <v>12</v>
      </c>
      <c r="G689" s="35">
        <f t="shared" si="36"/>
        <v>0.36</v>
      </c>
      <c r="H689" s="60"/>
    </row>
    <row r="690" spans="1:8" ht="21" customHeight="1" x14ac:dyDescent="0.3">
      <c r="A690" s="34">
        <v>40855</v>
      </c>
      <c r="B690" s="36">
        <v>8782</v>
      </c>
      <c r="C690" s="32" t="s">
        <v>72</v>
      </c>
      <c r="D690" s="32" t="s">
        <v>12</v>
      </c>
      <c r="E690" s="35">
        <v>0.02</v>
      </c>
      <c r="F690" s="33">
        <v>800</v>
      </c>
      <c r="G690" s="35">
        <f t="shared" si="36"/>
        <v>16</v>
      </c>
      <c r="H690" s="60"/>
    </row>
    <row r="691" spans="1:8" ht="21" customHeight="1" x14ac:dyDescent="0.3">
      <c r="A691" s="34">
        <v>40855</v>
      </c>
      <c r="B691" s="36">
        <v>8782</v>
      </c>
      <c r="C691" s="32" t="s">
        <v>72</v>
      </c>
      <c r="D691" s="37" t="s">
        <v>13</v>
      </c>
      <c r="E691" s="35">
        <v>5</v>
      </c>
      <c r="F691" s="33">
        <v>1</v>
      </c>
      <c r="G691" s="35">
        <f t="shared" si="36"/>
        <v>5</v>
      </c>
      <c r="H691" s="60"/>
    </row>
    <row r="692" spans="1:8" ht="21" customHeight="1" thickBot="1" x14ac:dyDescent="0.35">
      <c r="A692" s="34">
        <v>40876</v>
      </c>
      <c r="B692" s="36">
        <v>8782</v>
      </c>
      <c r="C692" s="32" t="s">
        <v>90</v>
      </c>
      <c r="D692" s="32" t="s">
        <v>12</v>
      </c>
      <c r="E692" s="35">
        <v>0.02</v>
      </c>
      <c r="F692" s="33">
        <v>402</v>
      </c>
      <c r="G692" s="35">
        <f t="shared" si="36"/>
        <v>8.0400000000000009</v>
      </c>
      <c r="H692" s="60"/>
    </row>
    <row r="693" spans="1:8" ht="21" customHeight="1" thickBot="1" x14ac:dyDescent="0.35">
      <c r="A693" s="34"/>
      <c r="B693" s="36"/>
      <c r="C693" s="32"/>
      <c r="D693" s="32"/>
      <c r="E693" s="35"/>
      <c r="F693" s="33"/>
      <c r="G693" s="58"/>
      <c r="H693" s="62">
        <f>SUM(G683:G692)</f>
        <v>415.86000000000007</v>
      </c>
    </row>
    <row r="694" spans="1:8" ht="21" customHeight="1" x14ac:dyDescent="0.3">
      <c r="A694" s="34">
        <v>40870</v>
      </c>
      <c r="B694" s="36">
        <v>12210</v>
      </c>
      <c r="C694" s="32" t="s">
        <v>320</v>
      </c>
      <c r="D694" s="37" t="s">
        <v>15</v>
      </c>
      <c r="E694" s="35">
        <v>0.1</v>
      </c>
      <c r="F694" s="33">
        <v>450</v>
      </c>
      <c r="G694" s="35">
        <f>SUM(E694*F694)</f>
        <v>45</v>
      </c>
      <c r="H694" s="60"/>
    </row>
    <row r="695" spans="1:8" ht="21" customHeight="1" x14ac:dyDescent="0.3">
      <c r="A695" s="34">
        <v>40870</v>
      </c>
      <c r="B695" s="36">
        <v>12210</v>
      </c>
      <c r="C695" s="32" t="s">
        <v>320</v>
      </c>
      <c r="D695" s="37" t="s">
        <v>13</v>
      </c>
      <c r="E695" s="35">
        <v>5</v>
      </c>
      <c r="F695" s="33">
        <v>1</v>
      </c>
      <c r="G695" s="35">
        <f>SUM(E695*F695)</f>
        <v>5</v>
      </c>
      <c r="H695" s="60"/>
    </row>
    <row r="696" spans="1:8" ht="21" customHeight="1" x14ac:dyDescent="0.3">
      <c r="A696" s="34">
        <v>40856</v>
      </c>
      <c r="B696" s="36">
        <v>12210</v>
      </c>
      <c r="C696" s="32" t="s">
        <v>73</v>
      </c>
      <c r="D696" s="37" t="s">
        <v>14</v>
      </c>
      <c r="E696" s="35">
        <v>0.02</v>
      </c>
      <c r="F696" s="33">
        <v>250</v>
      </c>
      <c r="G696" s="35">
        <f>SUM(E696*F696)</f>
        <v>5</v>
      </c>
      <c r="H696" s="60"/>
    </row>
    <row r="697" spans="1:8" ht="21" customHeight="1" x14ac:dyDescent="0.3">
      <c r="A697" s="34">
        <v>40856</v>
      </c>
      <c r="B697" s="36">
        <v>12210</v>
      </c>
      <c r="C697" s="32" t="s">
        <v>73</v>
      </c>
      <c r="D697" s="37" t="s">
        <v>15</v>
      </c>
      <c r="E697" s="35">
        <v>0.1</v>
      </c>
      <c r="F697" s="33">
        <v>250</v>
      </c>
      <c r="G697" s="35">
        <f>SUM(E697*F697)</f>
        <v>25</v>
      </c>
      <c r="H697" s="60"/>
    </row>
    <row r="698" spans="1:8" ht="21" customHeight="1" thickBot="1" x14ac:dyDescent="0.35">
      <c r="A698" s="34">
        <v>40856</v>
      </c>
      <c r="B698" s="36">
        <v>12210</v>
      </c>
      <c r="C698" s="32" t="s">
        <v>73</v>
      </c>
      <c r="D698" s="37" t="s">
        <v>16</v>
      </c>
      <c r="E698" s="35">
        <v>0.03</v>
      </c>
      <c r="F698" s="33">
        <v>250</v>
      </c>
      <c r="G698" s="35">
        <f>SUM(E698*F698)</f>
        <v>7.5</v>
      </c>
      <c r="H698" s="60"/>
    </row>
    <row r="699" spans="1:8" ht="21" customHeight="1" thickBot="1" x14ac:dyDescent="0.35">
      <c r="A699" s="34"/>
      <c r="B699" s="36"/>
      <c r="C699" s="32"/>
      <c r="D699" s="37"/>
      <c r="E699" s="35"/>
      <c r="F699" s="33"/>
      <c r="G699" s="58"/>
      <c r="H699" s="62">
        <f>SUM(G694:G698)</f>
        <v>87.5</v>
      </c>
    </row>
    <row r="700" spans="1:8" ht="21" customHeight="1" x14ac:dyDescent="0.3">
      <c r="A700" s="34">
        <v>40877</v>
      </c>
      <c r="B700" s="36">
        <v>12220</v>
      </c>
      <c r="C700" s="32" t="s">
        <v>139</v>
      </c>
      <c r="D700" s="37" t="s">
        <v>143</v>
      </c>
      <c r="E700" s="35">
        <v>0.02</v>
      </c>
      <c r="F700" s="33">
        <v>7033</v>
      </c>
      <c r="G700" s="35">
        <f>SUM(E700*F700)</f>
        <v>140.66</v>
      </c>
      <c r="H700" s="60"/>
    </row>
    <row r="701" spans="1:8" ht="21" customHeight="1" thickBot="1" x14ac:dyDescent="0.35">
      <c r="A701" s="34">
        <v>40877</v>
      </c>
      <c r="B701" s="36">
        <v>12220</v>
      </c>
      <c r="C701" s="32" t="s">
        <v>139</v>
      </c>
      <c r="D701" s="37" t="s">
        <v>140</v>
      </c>
      <c r="E701" s="35">
        <v>0.1</v>
      </c>
      <c r="F701" s="33">
        <v>3950</v>
      </c>
      <c r="G701" s="35">
        <f>SUM(E701*F701)</f>
        <v>395</v>
      </c>
      <c r="H701" s="60"/>
    </row>
    <row r="702" spans="1:8" ht="21" customHeight="1" thickBot="1" x14ac:dyDescent="0.35">
      <c r="A702" s="34"/>
      <c r="B702" s="36"/>
      <c r="C702" s="32"/>
      <c r="D702" s="37"/>
      <c r="E702" s="35"/>
      <c r="F702" s="33"/>
      <c r="G702" s="58"/>
      <c r="H702" s="62">
        <f>SUM(G700:G701)</f>
        <v>535.66</v>
      </c>
    </row>
    <row r="703" spans="1:8" ht="21" customHeight="1" thickBot="1" x14ac:dyDescent="0.35">
      <c r="A703" s="34">
        <v>40877</v>
      </c>
      <c r="B703" s="36">
        <v>12230</v>
      </c>
      <c r="C703" s="32" t="s">
        <v>232</v>
      </c>
      <c r="D703" s="37" t="s">
        <v>233</v>
      </c>
      <c r="E703" s="35">
        <v>343.98</v>
      </c>
      <c r="F703" s="33">
        <v>1</v>
      </c>
      <c r="G703" s="35">
        <f>SUM(E703*F703)</f>
        <v>343.98</v>
      </c>
      <c r="H703" s="60"/>
    </row>
    <row r="704" spans="1:8" ht="21" customHeight="1" thickBot="1" x14ac:dyDescent="0.35">
      <c r="A704" s="34"/>
      <c r="B704" s="36"/>
      <c r="C704" s="32"/>
      <c r="D704" s="37"/>
      <c r="E704" s="35"/>
      <c r="F704" s="33"/>
      <c r="G704" s="58"/>
      <c r="H704" s="62">
        <f>SUM(G703)</f>
        <v>343.98</v>
      </c>
    </row>
    <row r="705" spans="1:8" ht="21" customHeight="1" thickBot="1" x14ac:dyDescent="0.35">
      <c r="A705" s="34">
        <v>40877</v>
      </c>
      <c r="B705" s="36">
        <v>12225</v>
      </c>
      <c r="C705" s="32" t="s">
        <v>190</v>
      </c>
      <c r="D705" s="38" t="s">
        <v>191</v>
      </c>
      <c r="E705" s="35">
        <v>-2.77</v>
      </c>
      <c r="F705" s="33">
        <v>1</v>
      </c>
      <c r="G705" s="39">
        <f>SUM(E705*F705)</f>
        <v>-2.77</v>
      </c>
      <c r="H705" s="60"/>
    </row>
    <row r="706" spans="1:8" ht="21" customHeight="1" thickBot="1" x14ac:dyDescent="0.35">
      <c r="A706" s="45"/>
      <c r="B706" s="46"/>
      <c r="C706" s="47"/>
      <c r="D706" s="48"/>
      <c r="E706" s="49"/>
      <c r="F706" s="50"/>
      <c r="G706" s="55"/>
      <c r="H706" s="61">
        <f>SUM(G705)</f>
        <v>-2.77</v>
      </c>
    </row>
    <row r="707" spans="1:8" ht="21" customHeight="1" thickBot="1" x14ac:dyDescent="0.3">
      <c r="A707" s="40"/>
      <c r="B707" s="41"/>
      <c r="C707" s="42"/>
      <c r="D707" s="43"/>
      <c r="E707" s="44"/>
      <c r="F707" s="51"/>
      <c r="G707" s="53"/>
    </row>
    <row r="708" spans="1:8" ht="21" customHeight="1" thickBot="1" x14ac:dyDescent="0.35">
      <c r="A708" s="34"/>
      <c r="B708" s="36"/>
      <c r="C708" s="32"/>
      <c r="D708" s="37"/>
      <c r="E708" s="35"/>
      <c r="F708" s="54" t="s">
        <v>321</v>
      </c>
      <c r="G708" s="52" t="s">
        <v>322</v>
      </c>
      <c r="H708" s="63">
        <f>SUM(H5:H706)</f>
        <v>35403.24000000002</v>
      </c>
    </row>
    <row r="709" spans="1:8" ht="21" customHeight="1" thickTop="1" x14ac:dyDescent="0.25">
      <c r="A709" s="34"/>
      <c r="B709" s="36"/>
      <c r="C709" s="32"/>
      <c r="D709" s="37"/>
      <c r="E709" s="35"/>
      <c r="F709" s="33"/>
      <c r="G709" s="44"/>
    </row>
    <row r="710" spans="1:8" ht="21" customHeight="1" x14ac:dyDescent="0.25">
      <c r="A710" s="34"/>
      <c r="B710" s="36"/>
      <c r="C710" s="32"/>
      <c r="D710" s="37"/>
      <c r="E710" s="35"/>
      <c r="F710" s="33"/>
      <c r="G710" s="35"/>
    </row>
    <row r="711" spans="1:8" ht="21" customHeight="1" x14ac:dyDescent="0.25">
      <c r="A711" s="34"/>
      <c r="B711" s="36"/>
      <c r="C711" s="32"/>
      <c r="D711" s="37"/>
      <c r="E711" s="35"/>
      <c r="F711" s="33"/>
      <c r="G711" s="35"/>
    </row>
    <row r="712" spans="1:8" ht="21" customHeight="1" x14ac:dyDescent="0.25">
      <c r="A712" s="34"/>
      <c r="B712" s="36"/>
      <c r="C712" s="32"/>
      <c r="D712" s="37"/>
      <c r="E712" s="35"/>
      <c r="F712" s="33"/>
      <c r="G712" s="35"/>
    </row>
    <row r="713" spans="1:8" ht="21" customHeight="1" x14ac:dyDescent="0.25">
      <c r="A713" s="34"/>
      <c r="B713" s="36"/>
      <c r="C713" s="32"/>
      <c r="D713" s="37"/>
      <c r="E713" s="35"/>
      <c r="F713" s="33"/>
      <c r="G713" s="35"/>
    </row>
    <row r="714" spans="1:8" ht="21" customHeight="1" x14ac:dyDescent="0.25">
      <c r="A714" s="34"/>
      <c r="B714" s="36"/>
      <c r="C714" s="32"/>
      <c r="D714" s="37"/>
      <c r="E714" s="35"/>
      <c r="F714" s="33"/>
      <c r="G714" s="35"/>
    </row>
    <row r="715" spans="1:8" ht="21" customHeight="1" x14ac:dyDescent="0.25">
      <c r="A715" s="34"/>
      <c r="B715" s="36"/>
      <c r="C715" s="32"/>
      <c r="D715" s="37"/>
      <c r="E715" s="35"/>
      <c r="F715" s="33"/>
      <c r="G715" s="35"/>
    </row>
    <row r="716" spans="1:8" ht="21" customHeight="1" x14ac:dyDescent="0.25">
      <c r="A716" s="34"/>
      <c r="B716" s="36"/>
      <c r="C716" s="32"/>
      <c r="D716" s="37"/>
      <c r="E716" s="35"/>
      <c r="F716" s="33"/>
      <c r="G716" s="35"/>
    </row>
    <row r="717" spans="1:8" ht="21" customHeight="1" x14ac:dyDescent="0.25">
      <c r="A717" s="34"/>
      <c r="B717" s="36"/>
      <c r="C717" s="32"/>
      <c r="D717" s="37"/>
      <c r="E717" s="35"/>
      <c r="F717" s="33"/>
      <c r="G717" s="35"/>
    </row>
    <row r="718" spans="1:8" ht="21" customHeight="1" x14ac:dyDescent="0.25">
      <c r="A718" s="34"/>
      <c r="B718" s="36"/>
      <c r="C718" s="32"/>
      <c r="D718" s="37"/>
      <c r="E718" s="35"/>
      <c r="F718" s="33"/>
      <c r="G718" s="35"/>
    </row>
    <row r="719" spans="1:8" ht="21" customHeight="1" x14ac:dyDescent="0.25">
      <c r="A719" s="34"/>
      <c r="B719" s="36"/>
      <c r="C719" s="32"/>
      <c r="D719" s="37"/>
      <c r="E719" s="35"/>
      <c r="F719" s="33"/>
      <c r="G719" s="35"/>
    </row>
    <row r="720" spans="1:8" ht="21" customHeight="1" x14ac:dyDescent="0.25">
      <c r="A720" s="34"/>
      <c r="B720" s="36"/>
      <c r="C720" s="32"/>
      <c r="D720" s="37"/>
      <c r="E720" s="35"/>
      <c r="F720" s="33"/>
      <c r="G720" s="35"/>
    </row>
    <row r="721" spans="1:7" ht="21" customHeight="1" x14ac:dyDescent="0.25">
      <c r="A721" s="34"/>
      <c r="B721" s="36"/>
      <c r="C721" s="32"/>
      <c r="D721" s="37"/>
      <c r="E721" s="35"/>
      <c r="F721" s="33"/>
      <c r="G721" s="35"/>
    </row>
  </sheetData>
  <sheetProtection password="CADC" sheet="1" objects="1" scenarios="1"/>
  <sortState ref="A5:G678">
    <sortCondition ref="B5:B678"/>
    <sortCondition ref="C5:C678"/>
    <sortCondition ref="D5:D678"/>
  </sortState>
  <pageMargins left="1.05" right="0.16" top="0.75" bottom="0.75" header="0.28000000000000003" footer="0.3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2"/>
  <sheetViews>
    <sheetView workbookViewId="0">
      <selection activeCell="A28" sqref="A28"/>
    </sheetView>
  </sheetViews>
  <sheetFormatPr defaultRowHeight="15" x14ac:dyDescent="0.25"/>
  <cols>
    <col min="1" max="1" width="21" style="21" customWidth="1"/>
    <col min="2" max="2" width="27.85546875" style="24" customWidth="1"/>
  </cols>
  <sheetData>
    <row r="1" spans="1:8" ht="54.75" customHeight="1" x14ac:dyDescent="0.25"/>
    <row r="2" spans="1:8" ht="24" customHeight="1" x14ac:dyDescent="0.3">
      <c r="B2" s="29" t="s">
        <v>323</v>
      </c>
      <c r="C2" s="30"/>
    </row>
    <row r="3" spans="1:8" ht="15.75" x14ac:dyDescent="0.25">
      <c r="A3" s="28" t="s">
        <v>11</v>
      </c>
      <c r="B3" s="31" t="s">
        <v>10</v>
      </c>
    </row>
    <row r="4" spans="1:8" ht="15.75" thickBot="1" x14ac:dyDescent="0.3"/>
    <row r="5" spans="1:8" ht="34.5" customHeight="1" thickBot="1" x14ac:dyDescent="0.3">
      <c r="A5" s="20" t="s">
        <v>8</v>
      </c>
      <c r="B5" s="10" t="s">
        <v>9</v>
      </c>
      <c r="C5" s="11"/>
      <c r="D5" s="12"/>
      <c r="E5" s="13"/>
      <c r="F5" s="14"/>
      <c r="G5" s="15"/>
      <c r="H5" s="16"/>
    </row>
    <row r="6" spans="1:8" ht="21" customHeight="1" x14ac:dyDescent="0.3">
      <c r="A6" s="64">
        <v>1112</v>
      </c>
      <c r="B6" s="68">
        <v>129.63999999999999</v>
      </c>
      <c r="C6" s="17"/>
      <c r="D6" s="18"/>
      <c r="E6" s="19"/>
      <c r="F6" s="18"/>
      <c r="G6" s="17"/>
      <c r="H6" s="16"/>
    </row>
    <row r="7" spans="1:8" ht="21" customHeight="1" x14ac:dyDescent="0.3">
      <c r="A7" s="64">
        <v>1212</v>
      </c>
      <c r="B7" s="67">
        <v>44.34</v>
      </c>
      <c r="C7" s="17"/>
      <c r="D7" s="18"/>
      <c r="E7" s="19"/>
      <c r="F7" s="18"/>
      <c r="G7" s="17"/>
      <c r="H7" s="16"/>
    </row>
    <row r="8" spans="1:8" ht="21" customHeight="1" x14ac:dyDescent="0.3">
      <c r="A8" s="64">
        <v>1262</v>
      </c>
      <c r="B8" s="67">
        <v>2</v>
      </c>
      <c r="C8" s="17"/>
      <c r="D8" s="18"/>
      <c r="E8" s="19"/>
      <c r="F8" s="18"/>
      <c r="G8" s="17"/>
      <c r="H8" s="16"/>
    </row>
    <row r="9" spans="1:8" ht="21" customHeight="1" x14ac:dyDescent="0.3">
      <c r="A9" s="64">
        <v>1312</v>
      </c>
      <c r="B9" s="67">
        <v>149.80000000000001</v>
      </c>
      <c r="C9" s="17"/>
      <c r="D9" s="18"/>
      <c r="E9" s="19"/>
      <c r="F9" s="18"/>
      <c r="G9" s="17"/>
      <c r="H9" s="16"/>
    </row>
    <row r="10" spans="1:8" ht="21" customHeight="1" x14ac:dyDescent="0.3">
      <c r="A10" s="64">
        <v>2022</v>
      </c>
      <c r="B10" s="67">
        <v>81.040000000000006</v>
      </c>
      <c r="C10" s="17"/>
      <c r="D10" s="18"/>
      <c r="E10" s="19"/>
      <c r="F10" s="18"/>
      <c r="G10" s="17"/>
      <c r="H10" s="16"/>
    </row>
    <row r="11" spans="1:8" ht="21" customHeight="1" x14ac:dyDescent="0.3">
      <c r="A11" s="64">
        <v>2112</v>
      </c>
      <c r="B11" s="67">
        <v>211.58</v>
      </c>
      <c r="C11" s="17"/>
      <c r="D11" s="18"/>
      <c r="E11" s="19"/>
      <c r="F11" s="18"/>
      <c r="G11" s="17"/>
      <c r="H11" s="16"/>
    </row>
    <row r="12" spans="1:8" ht="21" customHeight="1" x14ac:dyDescent="0.3">
      <c r="A12" s="64">
        <v>2115</v>
      </c>
      <c r="B12" s="67">
        <v>5.84</v>
      </c>
      <c r="C12" s="17"/>
      <c r="D12" s="18"/>
      <c r="E12" s="19"/>
      <c r="F12" s="18"/>
      <c r="G12" s="17"/>
      <c r="H12" s="16"/>
    </row>
    <row r="13" spans="1:8" ht="21" customHeight="1" x14ac:dyDescent="0.3">
      <c r="A13" s="64">
        <v>2132</v>
      </c>
      <c r="B13" s="67">
        <v>322.72000000000003</v>
      </c>
      <c r="C13" s="17"/>
      <c r="D13" s="18"/>
      <c r="E13" s="19"/>
      <c r="F13" s="18"/>
      <c r="G13" s="17"/>
      <c r="H13" s="16"/>
    </row>
    <row r="14" spans="1:8" ht="21" customHeight="1" x14ac:dyDescent="0.3">
      <c r="A14" s="64">
        <v>2152</v>
      </c>
      <c r="B14" s="67">
        <v>9.75</v>
      </c>
      <c r="C14" s="17"/>
      <c r="D14" s="18"/>
      <c r="E14" s="19"/>
      <c r="F14" s="18"/>
      <c r="G14" s="17"/>
      <c r="H14" s="16"/>
    </row>
    <row r="15" spans="1:8" ht="21" customHeight="1" x14ac:dyDescent="0.3">
      <c r="A15" s="64">
        <v>2212</v>
      </c>
      <c r="B15" s="67">
        <v>289.14</v>
      </c>
      <c r="C15" s="17"/>
      <c r="D15" s="18"/>
      <c r="E15" s="19"/>
      <c r="F15" s="18"/>
      <c r="G15" s="17"/>
      <c r="H15" s="16"/>
    </row>
    <row r="16" spans="1:8" ht="21" customHeight="1" x14ac:dyDescent="0.3">
      <c r="A16" s="64">
        <v>2312</v>
      </c>
      <c r="B16" s="67">
        <v>108.84</v>
      </c>
      <c r="C16" s="17"/>
      <c r="D16" s="18"/>
      <c r="E16" s="19"/>
      <c r="F16" s="18"/>
      <c r="G16" s="17"/>
      <c r="H16" s="16"/>
    </row>
    <row r="17" spans="1:8" ht="21" customHeight="1" x14ac:dyDescent="0.3">
      <c r="A17" s="64">
        <v>2362</v>
      </c>
      <c r="B17" s="67">
        <v>0.86</v>
      </c>
      <c r="C17" s="17"/>
      <c r="D17" s="18"/>
      <c r="E17" s="19"/>
      <c r="F17" s="18"/>
      <c r="G17" s="17"/>
      <c r="H17" s="16"/>
    </row>
    <row r="18" spans="1:8" ht="21" customHeight="1" x14ac:dyDescent="0.3">
      <c r="A18" s="64">
        <v>2412</v>
      </c>
      <c r="B18" s="67">
        <v>131.41999999999999</v>
      </c>
      <c r="C18" s="17"/>
      <c r="D18" s="18"/>
      <c r="E18" s="19"/>
      <c r="F18" s="18"/>
      <c r="G18" s="17"/>
      <c r="H18" s="16"/>
    </row>
    <row r="19" spans="1:8" ht="21" customHeight="1" x14ac:dyDescent="0.3">
      <c r="A19" s="64">
        <v>2462</v>
      </c>
      <c r="B19" s="67">
        <v>93.28</v>
      </c>
      <c r="C19" s="17"/>
      <c r="D19" s="18"/>
      <c r="E19" s="19"/>
      <c r="F19" s="18"/>
      <c r="G19" s="17"/>
      <c r="H19" s="16"/>
    </row>
    <row r="20" spans="1:8" ht="21" customHeight="1" x14ac:dyDescent="0.3">
      <c r="A20" s="64">
        <v>2612</v>
      </c>
      <c r="B20" s="67">
        <v>286.89999999999998</v>
      </c>
      <c r="C20" s="17"/>
      <c r="D20" s="18"/>
      <c r="E20" s="19"/>
      <c r="F20" s="18"/>
      <c r="G20" s="17"/>
      <c r="H20" s="16"/>
    </row>
    <row r="21" spans="1:8" ht="21" customHeight="1" x14ac:dyDescent="0.3">
      <c r="A21" s="64">
        <v>2632</v>
      </c>
      <c r="B21" s="67">
        <v>304.27999999999997</v>
      </c>
      <c r="C21" s="17"/>
      <c r="D21" s="18"/>
      <c r="E21" s="19"/>
      <c r="F21" s="18"/>
      <c r="G21" s="17"/>
      <c r="H21" s="16"/>
    </row>
    <row r="22" spans="1:8" ht="21" customHeight="1" x14ac:dyDescent="0.3">
      <c r="A22" s="64">
        <v>2672</v>
      </c>
      <c r="B22" s="67">
        <v>44.14</v>
      </c>
      <c r="C22" s="17"/>
      <c r="D22" s="18"/>
      <c r="E22" s="19"/>
      <c r="F22" s="18"/>
      <c r="G22" s="17"/>
      <c r="H22" s="16"/>
    </row>
    <row r="23" spans="1:8" ht="21" customHeight="1" x14ac:dyDescent="0.3">
      <c r="A23" s="64">
        <v>2682</v>
      </c>
      <c r="B23" s="67">
        <v>12.18</v>
      </c>
      <c r="C23" s="17"/>
      <c r="D23" s="18"/>
      <c r="E23" s="19"/>
      <c r="F23" s="18"/>
      <c r="G23" s="17"/>
      <c r="H23" s="16"/>
    </row>
    <row r="24" spans="1:8" ht="21" customHeight="1" x14ac:dyDescent="0.3">
      <c r="A24" s="64">
        <v>2812</v>
      </c>
      <c r="B24" s="67">
        <v>44.96</v>
      </c>
      <c r="C24" s="17"/>
      <c r="D24" s="18"/>
      <c r="E24" s="19"/>
      <c r="F24" s="18"/>
      <c r="G24" s="17"/>
      <c r="H24" s="16"/>
    </row>
    <row r="25" spans="1:8" ht="21" customHeight="1" x14ac:dyDescent="0.3">
      <c r="A25" s="64">
        <v>2862</v>
      </c>
      <c r="B25" s="67">
        <v>583.29999999999995</v>
      </c>
      <c r="C25" s="17"/>
      <c r="D25" s="18"/>
      <c r="E25" s="19"/>
      <c r="F25" s="18"/>
      <c r="G25" s="17"/>
      <c r="H25" s="16"/>
    </row>
    <row r="26" spans="1:8" ht="21" customHeight="1" x14ac:dyDescent="0.3">
      <c r="A26" s="64">
        <v>2864</v>
      </c>
      <c r="B26" s="67">
        <v>0.76</v>
      </c>
      <c r="C26" s="17"/>
      <c r="D26" s="18"/>
      <c r="E26" s="19"/>
      <c r="F26" s="18"/>
      <c r="G26" s="17"/>
      <c r="H26" s="16"/>
    </row>
    <row r="27" spans="1:8" ht="18.75" x14ac:dyDescent="0.3">
      <c r="A27" s="64">
        <v>3022</v>
      </c>
      <c r="B27" s="67">
        <v>1136.7</v>
      </c>
    </row>
    <row r="28" spans="1:8" ht="18.75" x14ac:dyDescent="0.3">
      <c r="A28" s="64">
        <v>3032</v>
      </c>
      <c r="B28" s="67">
        <v>545.32000000000005</v>
      </c>
    </row>
    <row r="29" spans="1:8" ht="18.75" x14ac:dyDescent="0.3">
      <c r="A29" s="64">
        <v>3042</v>
      </c>
      <c r="B29" s="67">
        <v>540.44000000000005</v>
      </c>
    </row>
    <row r="30" spans="1:8" ht="18.75" x14ac:dyDescent="0.3">
      <c r="A30" s="64">
        <v>3052</v>
      </c>
      <c r="B30" s="67">
        <v>426.4</v>
      </c>
    </row>
    <row r="31" spans="1:8" ht="18.75" x14ac:dyDescent="0.3">
      <c r="A31" s="64">
        <v>3062</v>
      </c>
      <c r="B31" s="67">
        <v>417.72</v>
      </c>
    </row>
    <row r="32" spans="1:8" ht="18.75" x14ac:dyDescent="0.3">
      <c r="A32" s="64">
        <v>3072</v>
      </c>
      <c r="B32" s="67">
        <v>463.72</v>
      </c>
    </row>
    <row r="33" spans="1:2" ht="18.75" x14ac:dyDescent="0.3">
      <c r="A33" s="64">
        <v>3082</v>
      </c>
      <c r="B33" s="67">
        <v>1188.3399999999999</v>
      </c>
    </row>
    <row r="34" spans="1:2" ht="18.75" x14ac:dyDescent="0.3">
      <c r="A34" s="64">
        <v>3092</v>
      </c>
      <c r="B34" s="67">
        <v>508.16</v>
      </c>
    </row>
    <row r="35" spans="1:2" ht="18.75" x14ac:dyDescent="0.3">
      <c r="A35" s="64">
        <v>3102</v>
      </c>
      <c r="B35" s="67">
        <v>193.16</v>
      </c>
    </row>
    <row r="36" spans="1:2" ht="18.75" x14ac:dyDescent="0.3">
      <c r="A36" s="64">
        <v>3122</v>
      </c>
      <c r="B36" s="67">
        <v>689.82</v>
      </c>
    </row>
    <row r="37" spans="1:2" ht="18.75" x14ac:dyDescent="0.3">
      <c r="A37" s="64">
        <v>3132</v>
      </c>
      <c r="B37" s="67">
        <v>89.9</v>
      </c>
    </row>
    <row r="38" spans="1:2" ht="18.75" x14ac:dyDescent="0.3">
      <c r="A38" s="64">
        <v>3152</v>
      </c>
      <c r="B38" s="67">
        <v>437.94</v>
      </c>
    </row>
    <row r="39" spans="1:2" ht="18.75" x14ac:dyDescent="0.3">
      <c r="A39" s="64">
        <v>3172</v>
      </c>
      <c r="B39" s="67">
        <v>878.18</v>
      </c>
    </row>
    <row r="40" spans="1:2" ht="18.75" x14ac:dyDescent="0.3">
      <c r="A40" s="64">
        <v>3192</v>
      </c>
      <c r="B40" s="67">
        <v>74.5</v>
      </c>
    </row>
    <row r="41" spans="1:2" ht="18.75" x14ac:dyDescent="0.3">
      <c r="A41" s="64">
        <v>3212</v>
      </c>
      <c r="B41" s="67">
        <v>816.16</v>
      </c>
    </row>
    <row r="42" spans="1:2" ht="18.75" x14ac:dyDescent="0.3">
      <c r="A42" s="64">
        <v>3222</v>
      </c>
      <c r="B42" s="67">
        <v>805.36</v>
      </c>
    </row>
    <row r="43" spans="1:2" ht="18.75" x14ac:dyDescent="0.3">
      <c r="A43" s="64">
        <v>3232</v>
      </c>
      <c r="B43" s="67">
        <v>804.04</v>
      </c>
    </row>
    <row r="44" spans="1:2" ht="18.75" x14ac:dyDescent="0.3">
      <c r="A44" s="64">
        <v>3262</v>
      </c>
      <c r="B44" s="67">
        <v>1228.94</v>
      </c>
    </row>
    <row r="45" spans="1:2" ht="18.75" x14ac:dyDescent="0.3">
      <c r="A45" s="64">
        <v>3272</v>
      </c>
      <c r="B45" s="67">
        <v>687.92</v>
      </c>
    </row>
    <row r="46" spans="1:2" ht="18.75" x14ac:dyDescent="0.3">
      <c r="A46" s="64">
        <v>3282</v>
      </c>
      <c r="B46" s="67">
        <v>451.56</v>
      </c>
    </row>
    <row r="47" spans="1:2" ht="18.75" x14ac:dyDescent="0.3">
      <c r="A47" s="64">
        <v>3292</v>
      </c>
      <c r="B47" s="67">
        <v>17.559999999999999</v>
      </c>
    </row>
    <row r="48" spans="1:2" ht="18.75" x14ac:dyDescent="0.3">
      <c r="A48" s="64">
        <v>4102</v>
      </c>
      <c r="B48" s="67">
        <v>300.76</v>
      </c>
    </row>
    <row r="49" spans="1:2" ht="18.75" x14ac:dyDescent="0.3">
      <c r="A49" s="64">
        <v>4212</v>
      </c>
      <c r="B49" s="67">
        <v>1082.56</v>
      </c>
    </row>
    <row r="50" spans="1:2" ht="18.75" x14ac:dyDescent="0.3">
      <c r="A50" s="64">
        <v>4300</v>
      </c>
      <c r="B50" s="67">
        <v>323.24</v>
      </c>
    </row>
    <row r="51" spans="1:2" ht="18.75" x14ac:dyDescent="0.3">
      <c r="A51" s="64">
        <v>4412</v>
      </c>
      <c r="B51" s="67">
        <v>141.68</v>
      </c>
    </row>
    <row r="52" spans="1:2" ht="18.75" x14ac:dyDescent="0.3">
      <c r="A52" s="64">
        <v>4462</v>
      </c>
      <c r="B52" s="67">
        <v>939.93</v>
      </c>
    </row>
    <row r="53" spans="1:2" ht="18.75" x14ac:dyDescent="0.3">
      <c r="A53" s="64">
        <v>4562</v>
      </c>
      <c r="B53" s="67">
        <v>305.89999999999998</v>
      </c>
    </row>
    <row r="54" spans="1:2" ht="18.75" x14ac:dyDescent="0.3">
      <c r="A54" s="64">
        <v>4582</v>
      </c>
      <c r="B54" s="67">
        <v>146.66</v>
      </c>
    </row>
    <row r="55" spans="1:2" ht="18.75" x14ac:dyDescent="0.3">
      <c r="A55" s="64">
        <v>4612</v>
      </c>
      <c r="B55" s="67">
        <v>25</v>
      </c>
    </row>
    <row r="56" spans="1:2" ht="18.75" x14ac:dyDescent="0.3">
      <c r="A56" s="64">
        <v>4642</v>
      </c>
      <c r="B56" s="67">
        <v>51.42</v>
      </c>
    </row>
    <row r="57" spans="1:2" ht="18.75" x14ac:dyDescent="0.3">
      <c r="A57" s="64">
        <v>4712</v>
      </c>
      <c r="B57" s="67">
        <v>1683.81</v>
      </c>
    </row>
    <row r="58" spans="1:2" ht="18.75" x14ac:dyDescent="0.3">
      <c r="A58" s="64">
        <v>4744</v>
      </c>
      <c r="B58" s="67">
        <v>24.46</v>
      </c>
    </row>
    <row r="59" spans="1:2" ht="18.75" x14ac:dyDescent="0.3">
      <c r="A59" s="64">
        <v>4747</v>
      </c>
      <c r="B59" s="67">
        <v>90</v>
      </c>
    </row>
    <row r="60" spans="1:2" ht="18.75" x14ac:dyDescent="0.3">
      <c r="A60" s="64">
        <v>4769</v>
      </c>
      <c r="B60" s="67">
        <v>20.98</v>
      </c>
    </row>
    <row r="61" spans="1:2" ht="18.75" x14ac:dyDescent="0.3">
      <c r="A61" s="64">
        <v>4812</v>
      </c>
      <c r="B61" s="67">
        <v>1.02</v>
      </c>
    </row>
    <row r="62" spans="1:2" ht="18.75" x14ac:dyDescent="0.3">
      <c r="A62" s="64">
        <v>4832</v>
      </c>
      <c r="B62" s="67">
        <v>167.84</v>
      </c>
    </row>
    <row r="63" spans="1:2" ht="18.75" x14ac:dyDescent="0.3">
      <c r="A63" s="64">
        <v>5112</v>
      </c>
      <c r="B63" s="67">
        <v>15.02</v>
      </c>
    </row>
    <row r="64" spans="1:2" ht="18.75" x14ac:dyDescent="0.3">
      <c r="A64" s="64">
        <v>5212</v>
      </c>
      <c r="B64" s="67">
        <v>202.58</v>
      </c>
    </row>
    <row r="65" spans="1:2" ht="18.75" x14ac:dyDescent="0.3">
      <c r="A65" s="64">
        <v>5262</v>
      </c>
      <c r="B65" s="67">
        <v>5675.02</v>
      </c>
    </row>
    <row r="66" spans="1:2" ht="18.75" x14ac:dyDescent="0.3">
      <c r="A66" s="64">
        <v>5312</v>
      </c>
      <c r="B66" s="67">
        <v>244.8</v>
      </c>
    </row>
    <row r="67" spans="1:2" ht="18.75" x14ac:dyDescent="0.3">
      <c r="A67" s="64">
        <v>5362</v>
      </c>
      <c r="B67" s="67">
        <v>58.94</v>
      </c>
    </row>
    <row r="68" spans="1:2" ht="18.75" x14ac:dyDescent="0.3">
      <c r="A68" s="64">
        <v>6112</v>
      </c>
      <c r="B68" s="67">
        <v>19.899999999999999</v>
      </c>
    </row>
    <row r="69" spans="1:2" ht="18.75" x14ac:dyDescent="0.3">
      <c r="A69" s="64">
        <v>6212</v>
      </c>
      <c r="B69" s="67">
        <v>472.88</v>
      </c>
    </row>
    <row r="70" spans="1:2" ht="18.75" x14ac:dyDescent="0.3">
      <c r="A70" s="64">
        <v>6242</v>
      </c>
      <c r="B70" s="67">
        <v>436.09</v>
      </c>
    </row>
    <row r="71" spans="1:2" ht="18.75" x14ac:dyDescent="0.3">
      <c r="A71" s="64">
        <v>6322</v>
      </c>
      <c r="B71" s="67">
        <v>439.41</v>
      </c>
    </row>
    <row r="72" spans="1:2" ht="18.75" x14ac:dyDescent="0.3">
      <c r="A72" s="64">
        <v>6362</v>
      </c>
      <c r="B72" s="67">
        <v>30.82</v>
      </c>
    </row>
    <row r="73" spans="1:2" ht="18.75" x14ac:dyDescent="0.3">
      <c r="A73" s="64">
        <v>7112</v>
      </c>
      <c r="B73" s="67">
        <v>16.12</v>
      </c>
    </row>
    <row r="74" spans="1:2" ht="18.75" x14ac:dyDescent="0.3">
      <c r="A74" s="64">
        <v>7212</v>
      </c>
      <c r="B74" s="67">
        <v>448.8</v>
      </c>
    </row>
    <row r="75" spans="1:2" ht="18.75" x14ac:dyDescent="0.3">
      <c r="A75" s="64">
        <v>7252</v>
      </c>
      <c r="B75" s="67">
        <v>84.78</v>
      </c>
    </row>
    <row r="76" spans="1:2" ht="18.75" x14ac:dyDescent="0.3">
      <c r="A76" s="64">
        <v>8112</v>
      </c>
      <c r="B76" s="67">
        <v>423.1</v>
      </c>
    </row>
    <row r="77" spans="1:2" ht="18.75" x14ac:dyDescent="0.3">
      <c r="A77" s="64">
        <v>8222</v>
      </c>
      <c r="B77" s="67">
        <v>99.52</v>
      </c>
    </row>
    <row r="78" spans="1:2" ht="18.75" x14ac:dyDescent="0.3">
      <c r="A78" s="64">
        <v>8232</v>
      </c>
      <c r="B78" s="67">
        <v>0.78</v>
      </c>
    </row>
    <row r="79" spans="1:2" ht="18.75" x14ac:dyDescent="0.3">
      <c r="A79" s="64">
        <v>8262</v>
      </c>
      <c r="B79" s="67">
        <v>55.24</v>
      </c>
    </row>
    <row r="80" spans="1:2" ht="18.75" x14ac:dyDescent="0.3">
      <c r="A80" s="64">
        <v>8282</v>
      </c>
      <c r="B80" s="67">
        <v>406.78</v>
      </c>
    </row>
    <row r="81" spans="1:2" ht="18.75" x14ac:dyDescent="0.3">
      <c r="A81" s="64">
        <v>8292</v>
      </c>
      <c r="B81" s="67">
        <v>6.58</v>
      </c>
    </row>
    <row r="82" spans="1:2" ht="18.75" x14ac:dyDescent="0.3">
      <c r="A82" s="64">
        <v>8325</v>
      </c>
      <c r="B82" s="67">
        <v>644.24</v>
      </c>
    </row>
    <row r="83" spans="1:2" ht="18.75" x14ac:dyDescent="0.3">
      <c r="A83" s="64">
        <v>8362</v>
      </c>
      <c r="B83" s="67">
        <v>87.2</v>
      </c>
    </row>
    <row r="84" spans="1:2" ht="18.75" x14ac:dyDescent="0.3">
      <c r="A84" s="64">
        <v>8372</v>
      </c>
      <c r="B84" s="67">
        <v>0.8</v>
      </c>
    </row>
    <row r="85" spans="1:2" ht="18.75" x14ac:dyDescent="0.3">
      <c r="A85" s="64">
        <v>8462</v>
      </c>
      <c r="B85" s="67">
        <v>2834.26</v>
      </c>
    </row>
    <row r="86" spans="1:2" ht="18.75" x14ac:dyDescent="0.3">
      <c r="A86" s="64">
        <v>8612</v>
      </c>
      <c r="B86" s="67">
        <v>287.39999999999998</v>
      </c>
    </row>
    <row r="87" spans="1:2" ht="18.75" x14ac:dyDescent="0.3">
      <c r="A87" s="64">
        <v>8712</v>
      </c>
      <c r="B87" s="67">
        <v>468.08</v>
      </c>
    </row>
    <row r="88" spans="1:2" ht="18.75" x14ac:dyDescent="0.3">
      <c r="A88" s="64">
        <v>8782</v>
      </c>
      <c r="B88" s="67">
        <v>415.86</v>
      </c>
    </row>
    <row r="89" spans="1:2" ht="18.75" x14ac:dyDescent="0.3">
      <c r="A89" s="64">
        <v>12210</v>
      </c>
      <c r="B89" s="67">
        <v>87.5</v>
      </c>
    </row>
    <row r="90" spans="1:2" ht="18.75" x14ac:dyDescent="0.3">
      <c r="A90" s="64">
        <v>12220</v>
      </c>
      <c r="B90" s="66">
        <v>535.66</v>
      </c>
    </row>
    <row r="91" spans="1:2" ht="18.75" x14ac:dyDescent="0.3">
      <c r="A91" s="64">
        <v>12230</v>
      </c>
      <c r="B91" s="66">
        <v>343.98</v>
      </c>
    </row>
    <row r="92" spans="1:2" ht="19.5" thickBot="1" x14ac:dyDescent="0.35">
      <c r="A92" s="69">
        <v>12225</v>
      </c>
      <c r="B92" s="70">
        <v>-2.77</v>
      </c>
    </row>
    <row r="93" spans="1:2" ht="19.5" thickBot="1" x14ac:dyDescent="0.35">
      <c r="A93" s="64"/>
      <c r="B93" s="72"/>
    </row>
    <row r="94" spans="1:2" ht="19.5" thickBot="1" x14ac:dyDescent="0.35">
      <c r="A94" s="71" t="s">
        <v>324</v>
      </c>
      <c r="B94" s="73">
        <f>SUM(B6:B92)</f>
        <v>35403.24000000002</v>
      </c>
    </row>
    <row r="95" spans="1:2" ht="19.5" thickTop="1" x14ac:dyDescent="0.3">
      <c r="A95" s="64"/>
      <c r="B95" s="65"/>
    </row>
    <row r="96" spans="1:2" ht="18.75" x14ac:dyDescent="0.3">
      <c r="A96" s="64"/>
      <c r="B96" s="66"/>
    </row>
    <row r="97" spans="1:2" ht="18.75" x14ac:dyDescent="0.3">
      <c r="A97" s="64"/>
      <c r="B97" s="66"/>
    </row>
    <row r="98" spans="1:2" ht="18.75" x14ac:dyDescent="0.3">
      <c r="A98" s="64"/>
      <c r="B98" s="66"/>
    </row>
    <row r="99" spans="1:2" ht="18.75" x14ac:dyDescent="0.3">
      <c r="A99" s="64"/>
      <c r="B99" s="66"/>
    </row>
    <row r="100" spans="1:2" ht="18.75" x14ac:dyDescent="0.3">
      <c r="A100" s="64"/>
      <c r="B100" s="66"/>
    </row>
    <row r="101" spans="1:2" ht="18.75" x14ac:dyDescent="0.3">
      <c r="A101" s="64"/>
      <c r="B101" s="66"/>
    </row>
    <row r="102" spans="1:2" ht="18.75" x14ac:dyDescent="0.3">
      <c r="A102" s="64"/>
      <c r="B102" s="66"/>
    </row>
    <row r="103" spans="1:2" ht="18.75" x14ac:dyDescent="0.3">
      <c r="A103" s="64"/>
      <c r="B103" s="66"/>
    </row>
    <row r="104" spans="1:2" ht="18.75" x14ac:dyDescent="0.3">
      <c r="A104" s="64"/>
      <c r="B104" s="66"/>
    </row>
    <row r="105" spans="1:2" ht="18.75" x14ac:dyDescent="0.3">
      <c r="A105" s="64"/>
      <c r="B105" s="66"/>
    </row>
    <row r="106" spans="1:2" ht="18.75" x14ac:dyDescent="0.3">
      <c r="A106" s="64"/>
      <c r="B106" s="66"/>
    </row>
    <row r="107" spans="1:2" ht="18.75" x14ac:dyDescent="0.3">
      <c r="A107" s="64"/>
      <c r="B107" s="66"/>
    </row>
    <row r="108" spans="1:2" ht="18.75" x14ac:dyDescent="0.3">
      <c r="A108" s="64"/>
      <c r="B108" s="66"/>
    </row>
    <row r="109" spans="1:2" ht="18.75" x14ac:dyDescent="0.3">
      <c r="A109" s="64"/>
      <c r="B109" s="66"/>
    </row>
    <row r="110" spans="1:2" ht="18.75" x14ac:dyDescent="0.3">
      <c r="A110" s="64"/>
      <c r="B110" s="66"/>
    </row>
    <row r="111" spans="1:2" ht="18.75" x14ac:dyDescent="0.3">
      <c r="A111" s="64"/>
      <c r="B111" s="66"/>
    </row>
    <row r="112" spans="1:2" ht="18.75" x14ac:dyDescent="0.3">
      <c r="A112" s="64"/>
      <c r="B112" s="66"/>
    </row>
    <row r="113" spans="1:2" ht="18.75" x14ac:dyDescent="0.3">
      <c r="A113" s="64"/>
      <c r="B113" s="66"/>
    </row>
    <row r="114" spans="1:2" ht="18.75" x14ac:dyDescent="0.3">
      <c r="A114" s="64"/>
      <c r="B114" s="66"/>
    </row>
    <row r="115" spans="1:2" ht="18.75" x14ac:dyDescent="0.3">
      <c r="A115" s="64"/>
      <c r="B115" s="66"/>
    </row>
    <row r="116" spans="1:2" ht="18.75" x14ac:dyDescent="0.3">
      <c r="A116" s="64"/>
      <c r="B116" s="66"/>
    </row>
    <row r="117" spans="1:2" ht="18.75" x14ac:dyDescent="0.3">
      <c r="A117" s="64"/>
      <c r="B117" s="66"/>
    </row>
    <row r="118" spans="1:2" ht="18.75" x14ac:dyDescent="0.3">
      <c r="A118" s="64"/>
      <c r="B118" s="66"/>
    </row>
    <row r="119" spans="1:2" ht="18.75" x14ac:dyDescent="0.3">
      <c r="A119" s="64"/>
      <c r="B119" s="66"/>
    </row>
    <row r="120" spans="1:2" ht="18.75" x14ac:dyDescent="0.3">
      <c r="A120" s="64"/>
      <c r="B120" s="66"/>
    </row>
    <row r="121" spans="1:2" ht="18.75" x14ac:dyDescent="0.3">
      <c r="A121" s="64"/>
      <c r="B121" s="66"/>
    </row>
    <row r="122" spans="1:2" ht="18.75" x14ac:dyDescent="0.3">
      <c r="A122" s="64"/>
      <c r="B122" s="66"/>
    </row>
    <row r="123" spans="1:2" ht="18.75" x14ac:dyDescent="0.3">
      <c r="A123" s="64"/>
      <c r="B123" s="66"/>
    </row>
    <row r="124" spans="1:2" ht="18.75" x14ac:dyDescent="0.3">
      <c r="A124" s="64"/>
      <c r="B124" s="66"/>
    </row>
    <row r="125" spans="1:2" ht="18.75" x14ac:dyDescent="0.3">
      <c r="A125" s="64"/>
      <c r="B125" s="66"/>
    </row>
    <row r="126" spans="1:2" ht="18.75" x14ac:dyDescent="0.3">
      <c r="A126" s="64"/>
      <c r="B126" s="66"/>
    </row>
    <row r="127" spans="1:2" ht="18.75" x14ac:dyDescent="0.3">
      <c r="A127" s="64"/>
      <c r="B127" s="66"/>
    </row>
    <row r="128" spans="1:2" ht="18.75" x14ac:dyDescent="0.3">
      <c r="A128" s="64"/>
      <c r="B128" s="66"/>
    </row>
    <row r="129" spans="1:2" ht="18.75" x14ac:dyDescent="0.3">
      <c r="A129" s="64"/>
      <c r="B129" s="66"/>
    </row>
    <row r="130" spans="1:2" ht="18.75" x14ac:dyDescent="0.3">
      <c r="A130" s="64"/>
      <c r="B130" s="66"/>
    </row>
    <row r="131" spans="1:2" ht="18.75" x14ac:dyDescent="0.3">
      <c r="A131" s="64"/>
      <c r="B131" s="66"/>
    </row>
    <row r="132" spans="1:2" ht="18.75" x14ac:dyDescent="0.3">
      <c r="A132" s="64"/>
      <c r="B132" s="66"/>
    </row>
    <row r="133" spans="1:2" ht="18.75" x14ac:dyDescent="0.3">
      <c r="A133" s="64"/>
      <c r="B133" s="66"/>
    </row>
    <row r="134" spans="1:2" ht="18.75" x14ac:dyDescent="0.3">
      <c r="A134" s="64"/>
      <c r="B134" s="66"/>
    </row>
    <row r="135" spans="1:2" ht="18.75" x14ac:dyDescent="0.3">
      <c r="A135" s="64"/>
      <c r="B135" s="66"/>
    </row>
    <row r="136" spans="1:2" ht="18.75" x14ac:dyDescent="0.3">
      <c r="A136" s="64"/>
      <c r="B136" s="66"/>
    </row>
    <row r="137" spans="1:2" ht="18.75" x14ac:dyDescent="0.3">
      <c r="A137" s="64"/>
      <c r="B137" s="66"/>
    </row>
    <row r="138" spans="1:2" ht="18.75" x14ac:dyDescent="0.3">
      <c r="A138" s="64"/>
      <c r="B138" s="66"/>
    </row>
    <row r="139" spans="1:2" ht="18.75" x14ac:dyDescent="0.3">
      <c r="A139" s="64"/>
      <c r="B139" s="66"/>
    </row>
    <row r="140" spans="1:2" ht="18.75" x14ac:dyDescent="0.3">
      <c r="A140" s="64"/>
      <c r="B140" s="66"/>
    </row>
    <row r="141" spans="1:2" ht="18.75" x14ac:dyDescent="0.3">
      <c r="A141" s="22"/>
      <c r="B141" s="66"/>
    </row>
    <row r="142" spans="1:2" ht="18.75" x14ac:dyDescent="0.3">
      <c r="A142" s="22"/>
      <c r="B142" s="66"/>
    </row>
    <row r="143" spans="1:2" ht="18.75" x14ac:dyDescent="0.3">
      <c r="A143" s="22"/>
      <c r="B143" s="66"/>
    </row>
    <row r="144" spans="1:2" ht="18.75" x14ac:dyDescent="0.3">
      <c r="A144" s="22"/>
      <c r="B144" s="66"/>
    </row>
    <row r="145" spans="1:2" ht="18.75" x14ac:dyDescent="0.3">
      <c r="A145" s="22"/>
      <c r="B145" s="66"/>
    </row>
    <row r="146" spans="1:2" ht="18.75" x14ac:dyDescent="0.3">
      <c r="A146" s="22"/>
      <c r="B146" s="66"/>
    </row>
    <row r="147" spans="1:2" ht="18.75" x14ac:dyDescent="0.3">
      <c r="A147" s="22"/>
      <c r="B147" s="66"/>
    </row>
    <row r="148" spans="1:2" ht="18.75" x14ac:dyDescent="0.3">
      <c r="A148" s="22"/>
      <c r="B148" s="66"/>
    </row>
    <row r="149" spans="1:2" ht="18.75" x14ac:dyDescent="0.3">
      <c r="A149" s="22"/>
      <c r="B149" s="66"/>
    </row>
    <row r="150" spans="1:2" ht="18.75" x14ac:dyDescent="0.3">
      <c r="A150" s="22"/>
      <c r="B150" s="66"/>
    </row>
    <row r="151" spans="1:2" ht="18.75" x14ac:dyDescent="0.3">
      <c r="A151" s="22"/>
      <c r="B151" s="66"/>
    </row>
    <row r="152" spans="1:2" ht="18.75" x14ac:dyDescent="0.3">
      <c r="A152" s="22"/>
      <c r="B152" s="66"/>
    </row>
    <row r="153" spans="1:2" ht="18.75" x14ac:dyDescent="0.3">
      <c r="A153" s="22"/>
      <c r="B153" s="66"/>
    </row>
    <row r="154" spans="1:2" ht="18.75" x14ac:dyDescent="0.3">
      <c r="A154" s="22"/>
      <c r="B154" s="66"/>
    </row>
    <row r="155" spans="1:2" ht="18.75" x14ac:dyDescent="0.3">
      <c r="A155" s="22"/>
      <c r="B155" s="66"/>
    </row>
    <row r="156" spans="1:2" ht="18.75" x14ac:dyDescent="0.3">
      <c r="A156" s="22"/>
      <c r="B156" s="66"/>
    </row>
    <row r="157" spans="1:2" ht="18.75" x14ac:dyDescent="0.3">
      <c r="A157" s="22"/>
      <c r="B157" s="66"/>
    </row>
    <row r="158" spans="1:2" ht="18.75" x14ac:dyDescent="0.3">
      <c r="A158" s="22"/>
      <c r="B158" s="66"/>
    </row>
    <row r="159" spans="1:2" ht="18.75" x14ac:dyDescent="0.3">
      <c r="A159" s="22"/>
      <c r="B159" s="66"/>
    </row>
    <row r="160" spans="1:2" ht="18.75" x14ac:dyDescent="0.3">
      <c r="A160" s="22"/>
      <c r="B160" s="66"/>
    </row>
    <row r="161" spans="1:2" ht="18.75" x14ac:dyDescent="0.3">
      <c r="A161" s="22"/>
      <c r="B161" s="66"/>
    </row>
    <row r="162" spans="1:2" ht="18.75" x14ac:dyDescent="0.3">
      <c r="A162" s="22"/>
      <c r="B162" s="66"/>
    </row>
    <row r="163" spans="1:2" ht="18.75" x14ac:dyDescent="0.3">
      <c r="A163" s="22"/>
      <c r="B163" s="66"/>
    </row>
    <row r="164" spans="1:2" ht="18.75" x14ac:dyDescent="0.3">
      <c r="A164" s="22"/>
      <c r="B164" s="66"/>
    </row>
    <row r="165" spans="1:2" ht="18.75" x14ac:dyDescent="0.3">
      <c r="A165" s="22"/>
      <c r="B165" s="66"/>
    </row>
    <row r="166" spans="1:2" ht="18.75" x14ac:dyDescent="0.3">
      <c r="A166" s="22"/>
      <c r="B166" s="66"/>
    </row>
    <row r="167" spans="1:2" x14ac:dyDescent="0.25">
      <c r="A167" s="22"/>
      <c r="B167" s="25"/>
    </row>
    <row r="168" spans="1:2" x14ac:dyDescent="0.25">
      <c r="A168" s="22"/>
      <c r="B168" s="25"/>
    </row>
    <row r="169" spans="1:2" x14ac:dyDescent="0.25">
      <c r="A169" s="22"/>
      <c r="B169" s="25"/>
    </row>
    <row r="170" spans="1:2" x14ac:dyDescent="0.25">
      <c r="A170" s="22"/>
      <c r="B170" s="25"/>
    </row>
    <row r="171" spans="1:2" x14ac:dyDescent="0.25">
      <c r="A171" s="22"/>
      <c r="B171" s="25"/>
    </row>
    <row r="172" spans="1:2" x14ac:dyDescent="0.25">
      <c r="A172" s="22"/>
      <c r="B172" s="25"/>
    </row>
    <row r="173" spans="1:2" x14ac:dyDescent="0.25">
      <c r="A173" s="22"/>
      <c r="B173" s="25"/>
    </row>
    <row r="174" spans="1:2" x14ac:dyDescent="0.25">
      <c r="A174" s="22"/>
      <c r="B174" s="25"/>
    </row>
    <row r="175" spans="1:2" x14ac:dyDescent="0.25">
      <c r="A175" s="22"/>
      <c r="B175" s="25"/>
    </row>
    <row r="176" spans="1:2" x14ac:dyDescent="0.25">
      <c r="A176" s="22"/>
      <c r="B176" s="25"/>
    </row>
    <row r="177" spans="1:2" x14ac:dyDescent="0.25">
      <c r="A177" s="22"/>
      <c r="B177" s="25"/>
    </row>
    <row r="178" spans="1:2" x14ac:dyDescent="0.25">
      <c r="A178" s="22"/>
      <c r="B178" s="25"/>
    </row>
    <row r="179" spans="1:2" x14ac:dyDescent="0.25">
      <c r="A179" s="22"/>
      <c r="B179" s="25"/>
    </row>
    <row r="180" spans="1:2" x14ac:dyDescent="0.25">
      <c r="A180" s="22"/>
      <c r="B180" s="25"/>
    </row>
    <row r="181" spans="1:2" x14ac:dyDescent="0.25">
      <c r="A181" s="22"/>
      <c r="B181" s="25"/>
    </row>
    <row r="182" spans="1:2" x14ac:dyDescent="0.25">
      <c r="A182" s="22"/>
      <c r="B182" s="25"/>
    </row>
    <row r="183" spans="1:2" x14ac:dyDescent="0.25">
      <c r="A183" s="22"/>
      <c r="B183" s="25"/>
    </row>
    <row r="184" spans="1:2" x14ac:dyDescent="0.25">
      <c r="A184" s="22"/>
      <c r="B184" s="25"/>
    </row>
    <row r="185" spans="1:2" x14ac:dyDescent="0.25">
      <c r="A185" s="22"/>
      <c r="B185" s="25"/>
    </row>
    <row r="186" spans="1:2" x14ac:dyDescent="0.25">
      <c r="A186" s="22"/>
      <c r="B186" s="25"/>
    </row>
    <row r="187" spans="1:2" x14ac:dyDescent="0.25">
      <c r="A187" s="22"/>
      <c r="B187" s="25"/>
    </row>
    <row r="188" spans="1:2" x14ac:dyDescent="0.25">
      <c r="A188" s="22"/>
      <c r="B188" s="25"/>
    </row>
    <row r="189" spans="1:2" x14ac:dyDescent="0.25">
      <c r="A189" s="22"/>
      <c r="B189" s="25"/>
    </row>
    <row r="190" spans="1:2" x14ac:dyDescent="0.25">
      <c r="A190" s="22"/>
      <c r="B190" s="25"/>
    </row>
    <row r="191" spans="1:2" x14ac:dyDescent="0.25">
      <c r="A191" s="22"/>
      <c r="B191" s="25"/>
    </row>
    <row r="192" spans="1:2" x14ac:dyDescent="0.25">
      <c r="A192" s="22"/>
      <c r="B192" s="25"/>
    </row>
    <row r="193" spans="1:2" x14ac:dyDescent="0.25">
      <c r="A193" s="22"/>
      <c r="B193" s="25"/>
    </row>
    <row r="194" spans="1:2" x14ac:dyDescent="0.25">
      <c r="A194" s="22"/>
      <c r="B194" s="25"/>
    </row>
    <row r="195" spans="1:2" x14ac:dyDescent="0.25">
      <c r="A195" s="22"/>
      <c r="B195" s="25"/>
    </row>
    <row r="196" spans="1:2" x14ac:dyDescent="0.25">
      <c r="A196" s="22"/>
      <c r="B196" s="25"/>
    </row>
    <row r="197" spans="1:2" x14ac:dyDescent="0.25">
      <c r="A197" s="22"/>
      <c r="B197" s="25"/>
    </row>
    <row r="198" spans="1:2" x14ac:dyDescent="0.25">
      <c r="A198" s="22"/>
      <c r="B198" s="25"/>
    </row>
    <row r="199" spans="1:2" x14ac:dyDescent="0.25">
      <c r="A199" s="22"/>
      <c r="B199" s="25"/>
    </row>
    <row r="200" spans="1:2" x14ac:dyDescent="0.25">
      <c r="A200" s="22"/>
      <c r="B200" s="25"/>
    </row>
    <row r="201" spans="1:2" x14ac:dyDescent="0.25">
      <c r="A201" s="22"/>
      <c r="B201" s="25"/>
    </row>
    <row r="202" spans="1:2" x14ac:dyDescent="0.25">
      <c r="A202" s="22"/>
      <c r="B202" s="25"/>
    </row>
    <row r="203" spans="1:2" x14ac:dyDescent="0.25">
      <c r="A203" s="22"/>
      <c r="B203" s="25"/>
    </row>
    <row r="204" spans="1:2" x14ac:dyDescent="0.25">
      <c r="A204" s="22"/>
      <c r="B204" s="25"/>
    </row>
    <row r="205" spans="1:2" x14ac:dyDescent="0.25">
      <c r="A205" s="22"/>
      <c r="B205" s="25"/>
    </row>
    <row r="206" spans="1:2" x14ac:dyDescent="0.25">
      <c r="A206" s="22"/>
      <c r="B206" s="25"/>
    </row>
    <row r="207" spans="1:2" x14ac:dyDescent="0.25">
      <c r="A207" s="22"/>
      <c r="B207" s="25"/>
    </row>
    <row r="208" spans="1:2" x14ac:dyDescent="0.25">
      <c r="A208" s="22"/>
      <c r="B208" s="25"/>
    </row>
    <row r="209" spans="1:2" x14ac:dyDescent="0.25">
      <c r="A209" s="22"/>
      <c r="B209" s="25"/>
    </row>
    <row r="210" spans="1:2" x14ac:dyDescent="0.25">
      <c r="A210" s="22"/>
      <c r="B210" s="25"/>
    </row>
    <row r="211" spans="1:2" x14ac:dyDescent="0.25">
      <c r="A211" s="22"/>
      <c r="B211" s="25"/>
    </row>
    <row r="212" spans="1:2" x14ac:dyDescent="0.25">
      <c r="A212" s="22"/>
      <c r="B212" s="25"/>
    </row>
  </sheetData>
  <sheetProtection password="CADC" sheet="1" objects="1" scenario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Long Detail</vt:lpstr>
      <vt:lpstr>Short Summary</vt:lpstr>
      <vt:lpstr>'Long Detail'!Print_Area</vt:lpstr>
      <vt:lpstr>'Short Summary'!Print_Area</vt:lpstr>
      <vt:lpstr>'Long Detail'!Print_Titles</vt:lpstr>
    </vt:vector>
  </TitlesOfParts>
  <Company>Stonehill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dcazeault</dc:creator>
  <cp:lastModifiedBy>User</cp:lastModifiedBy>
  <cp:lastPrinted>2012-01-24T23:53:09Z</cp:lastPrinted>
  <dcterms:created xsi:type="dcterms:W3CDTF">2010-09-24T18:27:11Z</dcterms:created>
  <dcterms:modified xsi:type="dcterms:W3CDTF">2012-02-17T19:14:32Z</dcterms:modified>
</cp:coreProperties>
</file>